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D:\INIA - 2020\INIA 2020\IPER INIA\IPER 2020 - EVI FINAL\IPER FINAL AGOSTO (01-09-2020)\CORRECCION DE IPERC\EEA BAÑOS DEL INCA - CAJAMARCA\Archivos de IPERC hechos por Consultoría. 2019\"/>
    </mc:Choice>
  </mc:AlternateContent>
  <xr:revisionPtr revIDLastSave="0" documentId="13_ncr:1_{F2B70FE6-132B-448C-94A2-F52029D56A3D}" xr6:coauthVersionLast="45" xr6:coauthVersionMax="45" xr10:uidLastSave="{00000000-0000-0000-0000-000000000000}"/>
  <bookViews>
    <workbookView xWindow="-120" yWindow="-120" windowWidth="20730" windowHeight="11160" xr2:uid="{142BB1D7-F777-4359-A390-DFDA6F3BD9B9}"/>
  </bookViews>
  <sheets>
    <sheet name="Investigador" sheetId="1" r:id="rId1"/>
  </sheets>
  <definedNames>
    <definedName name="_xlnm.Print_Area" localSheetId="0">Investigador!$A$1:$U$99</definedName>
    <definedName name="_xlnm.Print_Titles" localSheetId="0">Investigador!$1:$12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99" i="1" l="1"/>
  <c r="O99" i="1" s="1"/>
  <c r="P99" i="1" s="1"/>
  <c r="M98" i="1"/>
  <c r="O98" i="1" s="1"/>
  <c r="P98" i="1" s="1"/>
  <c r="M97" i="1"/>
  <c r="O97" i="1" s="1"/>
  <c r="P97" i="1" s="1"/>
  <c r="M96" i="1"/>
  <c r="O96" i="1" s="1"/>
  <c r="P96" i="1" s="1"/>
  <c r="M95" i="1"/>
  <c r="O95" i="1" s="1"/>
  <c r="P95" i="1" s="1"/>
  <c r="M94" i="1"/>
  <c r="O94" i="1" s="1"/>
  <c r="P94" i="1" s="1"/>
  <c r="M93" i="1"/>
  <c r="O93" i="1" s="1"/>
  <c r="P93" i="1" s="1"/>
  <c r="M92" i="1"/>
  <c r="O92" i="1" s="1"/>
  <c r="P92" i="1" s="1"/>
  <c r="M91" i="1"/>
  <c r="O91" i="1" s="1"/>
  <c r="P91" i="1" s="1"/>
  <c r="O90" i="1"/>
  <c r="P90" i="1" s="1"/>
  <c r="M90" i="1"/>
  <c r="M89" i="1"/>
  <c r="O89" i="1" s="1"/>
  <c r="P89" i="1" s="1"/>
  <c r="M88" i="1"/>
  <c r="O88" i="1" s="1"/>
  <c r="P88" i="1" s="1"/>
  <c r="M86" i="1"/>
  <c r="O86" i="1" s="1"/>
  <c r="P86" i="1" s="1"/>
  <c r="M85" i="1"/>
  <c r="O85" i="1" s="1"/>
  <c r="P85" i="1" s="1"/>
  <c r="O84" i="1"/>
  <c r="P84" i="1" s="1"/>
  <c r="M84" i="1"/>
  <c r="M83" i="1"/>
  <c r="O83" i="1" s="1"/>
  <c r="P83" i="1" s="1"/>
  <c r="M82" i="1"/>
  <c r="O82" i="1" s="1"/>
  <c r="P82" i="1" s="1"/>
  <c r="M81" i="1"/>
  <c r="O81" i="1" s="1"/>
  <c r="P81" i="1" s="1"/>
  <c r="O80" i="1"/>
  <c r="P80" i="1" s="1"/>
  <c r="M80" i="1"/>
  <c r="M79" i="1"/>
  <c r="O79" i="1" s="1"/>
  <c r="P79" i="1" s="1"/>
  <c r="M78" i="1"/>
  <c r="O78" i="1" s="1"/>
  <c r="P78" i="1" s="1"/>
  <c r="P77" i="1"/>
  <c r="O77" i="1"/>
  <c r="M77" i="1"/>
  <c r="M76" i="1"/>
  <c r="O76" i="1" s="1"/>
  <c r="P76" i="1" s="1"/>
  <c r="M75" i="1"/>
  <c r="O75" i="1" s="1"/>
  <c r="P75" i="1" s="1"/>
  <c r="M74" i="1"/>
  <c r="O74" i="1" s="1"/>
  <c r="P74" i="1" s="1"/>
  <c r="O73" i="1"/>
  <c r="P73" i="1" s="1"/>
  <c r="M73" i="1"/>
  <c r="M72" i="1"/>
  <c r="O72" i="1" s="1"/>
  <c r="P72" i="1" s="1"/>
  <c r="M71" i="1"/>
  <c r="O71" i="1" s="1"/>
  <c r="P71" i="1" s="1"/>
  <c r="M70" i="1"/>
  <c r="O70" i="1" s="1"/>
  <c r="P70" i="1" s="1"/>
  <c r="M69" i="1"/>
  <c r="O69" i="1" s="1"/>
  <c r="P69" i="1" s="1"/>
  <c r="O68" i="1"/>
  <c r="P68" i="1" s="1"/>
  <c r="M68" i="1"/>
  <c r="M67" i="1"/>
  <c r="O67" i="1" s="1"/>
  <c r="P67" i="1" s="1"/>
  <c r="M66" i="1"/>
  <c r="O66" i="1" s="1"/>
  <c r="P66" i="1" s="1"/>
  <c r="M65" i="1"/>
  <c r="O65" i="1" s="1"/>
  <c r="P65" i="1" s="1"/>
  <c r="O64" i="1"/>
  <c r="P64" i="1" s="1"/>
  <c r="M64" i="1"/>
  <c r="M63" i="1"/>
  <c r="O63" i="1" s="1"/>
  <c r="P63" i="1" s="1"/>
  <c r="M62" i="1"/>
  <c r="O62" i="1" s="1"/>
  <c r="P62" i="1" s="1"/>
  <c r="P61" i="1"/>
  <c r="O61" i="1"/>
  <c r="M61" i="1"/>
  <c r="M60" i="1"/>
  <c r="O60" i="1" s="1"/>
  <c r="P60" i="1" s="1"/>
  <c r="M59" i="1"/>
  <c r="O59" i="1" s="1"/>
  <c r="P59" i="1" s="1"/>
  <c r="M58" i="1"/>
  <c r="O58" i="1" s="1"/>
  <c r="P58" i="1" s="1"/>
  <c r="O57" i="1"/>
  <c r="P57" i="1" s="1"/>
  <c r="M57" i="1"/>
  <c r="M56" i="1"/>
  <c r="O56" i="1" s="1"/>
  <c r="P56" i="1" s="1"/>
  <c r="M55" i="1"/>
  <c r="O55" i="1" s="1"/>
  <c r="P55" i="1" s="1"/>
  <c r="M54" i="1"/>
  <c r="O54" i="1" s="1"/>
  <c r="P54" i="1" s="1"/>
  <c r="M53" i="1"/>
  <c r="O53" i="1" s="1"/>
  <c r="P53" i="1" s="1"/>
  <c r="O52" i="1"/>
  <c r="P52" i="1" s="1"/>
  <c r="M52" i="1"/>
  <c r="M51" i="1"/>
  <c r="O51" i="1" s="1"/>
  <c r="P51" i="1" s="1"/>
  <c r="M50" i="1"/>
  <c r="O50" i="1" s="1"/>
  <c r="P50" i="1" s="1"/>
  <c r="M49" i="1"/>
  <c r="O49" i="1" s="1"/>
  <c r="P49" i="1" s="1"/>
  <c r="O48" i="1"/>
  <c r="P48" i="1" s="1"/>
  <c r="M48" i="1"/>
  <c r="M47" i="1"/>
  <c r="O47" i="1" s="1"/>
  <c r="P47" i="1" s="1"/>
  <c r="M46" i="1"/>
  <c r="O46" i="1" s="1"/>
  <c r="P46" i="1" s="1"/>
  <c r="P45" i="1"/>
  <c r="O45" i="1"/>
  <c r="M45" i="1"/>
  <c r="M43" i="1"/>
  <c r="O43" i="1" s="1"/>
  <c r="P43" i="1" s="1"/>
  <c r="M42" i="1"/>
  <c r="O42" i="1" s="1"/>
  <c r="P42" i="1" s="1"/>
  <c r="M41" i="1"/>
  <c r="O41" i="1" s="1"/>
  <c r="P41" i="1" s="1"/>
  <c r="O40" i="1"/>
  <c r="P40" i="1" s="1"/>
  <c r="M40" i="1"/>
  <c r="M39" i="1"/>
  <c r="O39" i="1" s="1"/>
  <c r="P39" i="1" s="1"/>
  <c r="M38" i="1"/>
  <c r="O38" i="1" s="1"/>
  <c r="P38" i="1" s="1"/>
  <c r="M37" i="1"/>
  <c r="O37" i="1" s="1"/>
  <c r="P37" i="1" s="1"/>
  <c r="M36" i="1"/>
  <c r="O36" i="1" s="1"/>
  <c r="P36" i="1" s="1"/>
  <c r="O35" i="1"/>
  <c r="P35" i="1" s="1"/>
  <c r="M35" i="1"/>
  <c r="M34" i="1"/>
  <c r="O34" i="1" s="1"/>
  <c r="P34" i="1" s="1"/>
  <c r="M33" i="1"/>
  <c r="O33" i="1" s="1"/>
  <c r="P33" i="1" s="1"/>
  <c r="M32" i="1"/>
  <c r="O32" i="1" s="1"/>
  <c r="P32" i="1" s="1"/>
  <c r="O31" i="1"/>
  <c r="P31" i="1" s="1"/>
  <c r="M31" i="1"/>
  <c r="M30" i="1"/>
  <c r="O30" i="1" s="1"/>
  <c r="P30" i="1" s="1"/>
  <c r="M29" i="1"/>
  <c r="O29" i="1" s="1"/>
  <c r="P29" i="1" s="1"/>
  <c r="P28" i="1"/>
  <c r="O28" i="1"/>
  <c r="M28" i="1"/>
  <c r="M27" i="1"/>
  <c r="O27" i="1" s="1"/>
  <c r="P27" i="1" s="1"/>
  <c r="M26" i="1"/>
  <c r="O26" i="1" s="1"/>
  <c r="P26" i="1" s="1"/>
  <c r="M25" i="1"/>
  <c r="O25" i="1" s="1"/>
  <c r="P25" i="1" s="1"/>
  <c r="O23" i="1"/>
  <c r="P23" i="1" s="1"/>
  <c r="M23" i="1"/>
  <c r="M22" i="1"/>
  <c r="O22" i="1" s="1"/>
  <c r="P22" i="1" s="1"/>
  <c r="M21" i="1"/>
  <c r="O21" i="1" s="1"/>
  <c r="P21" i="1" s="1"/>
  <c r="M20" i="1"/>
  <c r="O20" i="1" s="1"/>
  <c r="P20" i="1" s="1"/>
  <c r="M19" i="1"/>
  <c r="O19" i="1" s="1"/>
  <c r="P19" i="1" s="1"/>
  <c r="O18" i="1"/>
  <c r="P18" i="1" s="1"/>
  <c r="M18" i="1"/>
  <c r="M17" i="1"/>
  <c r="O17" i="1" s="1"/>
  <c r="P17" i="1" s="1"/>
  <c r="M16" i="1"/>
  <c r="O16" i="1" s="1"/>
  <c r="P16" i="1" s="1"/>
  <c r="M15" i="1"/>
  <c r="O15" i="1" s="1"/>
  <c r="P15" i="1" s="1"/>
  <c r="O14" i="1"/>
  <c r="P14" i="1" s="1"/>
  <c r="M14" i="1"/>
  <c r="M13" i="1"/>
  <c r="O13" i="1" s="1"/>
  <c r="P13" i="1" s="1"/>
</calcChain>
</file>

<file path=xl/sharedStrings.xml><?xml version="1.0" encoding="utf-8"?>
<sst xmlns="http://schemas.openxmlformats.org/spreadsheetml/2006/main" count="945" uniqueCount="284">
  <si>
    <t>FORMATO</t>
  </si>
  <si>
    <t>MATRIZ DE IDENTIFICACIÓN DE PELIGROS, EVALUACIÓN DE RIESGOS Y CONTROLES</t>
  </si>
  <si>
    <t>Datos de la organización</t>
  </si>
  <si>
    <t>Razón Social</t>
  </si>
  <si>
    <t>Nombre Comercial</t>
  </si>
  <si>
    <t>R.U.C.</t>
  </si>
  <si>
    <t>Estación Experimental</t>
  </si>
  <si>
    <t>Dirección</t>
  </si>
  <si>
    <t>Tipo de actividad</t>
  </si>
  <si>
    <t>N° de trabajadores</t>
  </si>
  <si>
    <t>INSTITUTO NACIONAL DE INNOVACIÓN AGRARIA</t>
  </si>
  <si>
    <t>INIA</t>
  </si>
  <si>
    <t>Activ. Administ. Pública en General</t>
  </si>
  <si>
    <t>Puesto de Trabajo:</t>
  </si>
  <si>
    <t>Investigador</t>
  </si>
  <si>
    <t>ITEM</t>
  </si>
  <si>
    <t>ACTIVIDAD</t>
  </si>
  <si>
    <t>PUESTOS DE TRABAJO</t>
  </si>
  <si>
    <t>TIPO DE PELIGRO</t>
  </si>
  <si>
    <t>PELIGRO</t>
  </si>
  <si>
    <t>RIESGO</t>
  </si>
  <si>
    <t>CONSECUENCIA</t>
  </si>
  <si>
    <t>REQUISITO LEGAL</t>
  </si>
  <si>
    <t>ÍNDICE DE PROBABILIDAD</t>
  </si>
  <si>
    <t>ÍNDICE DE SEVERIDAD</t>
  </si>
  <si>
    <t>PROBABILIDAD X SEVERIDAD</t>
  </si>
  <si>
    <t>NIVEL DE RIESGO</t>
  </si>
  <si>
    <t>MEDIDA DE CONTROL A IMPLEMENTAR</t>
  </si>
  <si>
    <t>Índice de personas expuestas (A)</t>
  </si>
  <si>
    <t>Índice de procedimientos existentes (B)</t>
  </si>
  <si>
    <t xml:space="preserve">Índice de capacitación (C) </t>
  </si>
  <si>
    <t>Índice de exposición al riesgo (D)</t>
  </si>
  <si>
    <t>Índice de probabilidad (A+B+C+D)</t>
  </si>
  <si>
    <t>Control Eliminar</t>
  </si>
  <si>
    <t>Control Sustituir</t>
  </si>
  <si>
    <t>Control de Ingeniería</t>
  </si>
  <si>
    <t>Control Administrativo</t>
  </si>
  <si>
    <t>Equipo de Protección Personal</t>
  </si>
  <si>
    <t xml:space="preserve">En Oficina: Formular planes de investigación. Gestionar el Programa, donde se incluye la elaboración de informes, coordinaciones con miembros de la isntitucioón. Procesar datos de investigaciones. Redactar Memoria Anual. Redactar informes de investigaciones y otros que requierta la institución.
</t>
  </si>
  <si>
    <t>Físico</t>
  </si>
  <si>
    <t>Falta de Orden y Limpieza</t>
  </si>
  <si>
    <t>Caída al mismo nivel</t>
  </si>
  <si>
    <t>Golpes, lesiones.</t>
  </si>
  <si>
    <t>Ley N° 29783 Ley de Seguridad y Salud en el Trabajo y sus modificatorias, DS N°005-2012-TR Reglamento de la Ley de seguridad y salud en el trabajo y sus modificatorias.</t>
  </si>
  <si>
    <t>No requiere</t>
  </si>
  <si>
    <t>Capacitar al personal en metodología de 5´s</t>
  </si>
  <si>
    <t>Locativo</t>
  </si>
  <si>
    <t>Estructuras Inestables</t>
  </si>
  <si>
    <t>Derrumbe/Inundación</t>
  </si>
  <si>
    <t>Golpes, atrapamiento, contusiones, muerte</t>
  </si>
  <si>
    <t>Capacitar al personal en respuesta ante emergencias. Realizar simulacros.</t>
  </si>
  <si>
    <t>Mecánico</t>
  </si>
  <si>
    <t>Herramientas manuales cortantes</t>
  </si>
  <si>
    <t>Contacto con herramientas cortantes</t>
  </si>
  <si>
    <t>Cortes, laceraciones, hemorragias.</t>
  </si>
  <si>
    <t>Inspección herramientas de manera periódica.</t>
  </si>
  <si>
    <t>Uso de guantes de seguridad.</t>
  </si>
  <si>
    <t>Biológico</t>
  </si>
  <si>
    <t xml:space="preserve">Uso de sanitarios </t>
  </si>
  <si>
    <t>Exposición a agentes patogenos en aire, suelo o agua</t>
  </si>
  <si>
    <t xml:space="preserve">Irritaciones, alergias, enfermedades </t>
  </si>
  <si>
    <t>Ley N° 29783 Ley de Seguridad y Salud en el Trabajo y sus modificatorias, DS N°005-2012-TR Reglamento de la Ley de seguridad y salud en el trabajo y sus modificatorias. Ley N° 26842 Ley General  de Salud.</t>
  </si>
  <si>
    <t xml:space="preserve">Realizar monitoreo microbiológico. </t>
  </si>
  <si>
    <t>Uso de escaleras fijas</t>
  </si>
  <si>
    <t>Caída a distinto nivel</t>
  </si>
  <si>
    <t>Fracturas, contusiones, golpes.</t>
  </si>
  <si>
    <t>Implementar rodapies, cintas antideslizantes, pasamanos</t>
  </si>
  <si>
    <t>Capacitar al personal en Resbalones, Tropiezos y Caídas</t>
  </si>
  <si>
    <t>Psicosocial</t>
  </si>
  <si>
    <t>Personas/Conductas agresivas</t>
  </si>
  <si>
    <t>Daño Psicológico</t>
  </si>
  <si>
    <t>Agresiones Psicologicas</t>
  </si>
  <si>
    <t>Elaborar un protocolo para el manejo de conductas agresivas y la ira.Procedimiento de comunicación acertiva</t>
  </si>
  <si>
    <t>Ergonómico</t>
  </si>
  <si>
    <t>Trabajo sedentario continuo</t>
  </si>
  <si>
    <t>Posturas inadecuadas</t>
  </si>
  <si>
    <t>Lesiones muscuesqueléticas como lumbalgias</t>
  </si>
  <si>
    <t>Ley N° 29783 Ley de Seguridad y Salud en el Trabajo y sus modificatorias, DS N°005-2012-TR Reglamento de la Ley de seguridad y salud en el trabajo y sus modificatorias. R.M. 375-2008-TR Norma básica de ergonomía y procedimiento de evaluación de riesgo disergonómico.</t>
  </si>
  <si>
    <t>Capacitar al personal en ergonomía. Fomentar las pausas activas</t>
  </si>
  <si>
    <t>Falta de Señalización</t>
  </si>
  <si>
    <t>Golpes, contusiones, fracturas.</t>
  </si>
  <si>
    <t>Implementación de señales de seguridad.</t>
  </si>
  <si>
    <t>Uso de botas de seguridad.</t>
  </si>
  <si>
    <t>Tipeos constantes</t>
  </si>
  <si>
    <t xml:space="preserve">movimientos repetitivos </t>
  </si>
  <si>
    <t>Sindrome de tunel carpiano.Lesiones en las manos y muñecas.</t>
  </si>
  <si>
    <t>Ley 29783 Ley de Seguridad y Salud en el Trabajo y sus modificatorias. RM N°375-2008-TR.Norma Básica de Ergonomía y de Procedimiento de Evaluación de Riesgo Disergonómico</t>
  </si>
  <si>
    <t>Implementar capacitaciones sobre riesgo disergonómico. Implementar Pausas activas</t>
  </si>
  <si>
    <t>Uso de mousepad ergonómico con almohadilla gel reposa muñeca.</t>
  </si>
  <si>
    <t>Silla no ergonómica</t>
  </si>
  <si>
    <t>Exposición a posturas forzadas</t>
  </si>
  <si>
    <t>Lesiones musculo esqueléticoen cuello, espalda y hombros y dolor de muñeca.</t>
  </si>
  <si>
    <t>Implementar sillas ergonomicas a todos los escritorios, implementar escritorios en buen estado.</t>
  </si>
  <si>
    <t>Eléctrico</t>
  </si>
  <si>
    <t>Utilización de conectores múltiples</t>
  </si>
  <si>
    <t>Sobrecarga de energia</t>
  </si>
  <si>
    <t>incendio,corto circuito</t>
  </si>
  <si>
    <t>Ley 29783 Ley de Seguridad y Salud en el Trabajo y sus modificatorias. DS005-2012-TR y modificaciones.Reglamento de Seguridad y Salud en el trabajo de las actividades eléctricas.RM 037-2016 MEM/DM Código Eléctrico Nacional</t>
  </si>
  <si>
    <t>Eliminar enchufes triples</t>
  </si>
  <si>
    <t>Implementacion de supresores de pico</t>
  </si>
  <si>
    <t>Presencia de  mohos, hongos y bacterias en las paredes.</t>
  </si>
  <si>
    <t>Exposición a mohos ,hongos y bacterias.</t>
  </si>
  <si>
    <t>Enfermedades respiratorias como el asma,infecciones pulmonares como la bronquitis.</t>
  </si>
  <si>
    <t>Ley 29783 Ley de Seguridad y Salud en el Trabajo y sus modificatorias. DS 005-2012-TR y modificaciones.</t>
  </si>
  <si>
    <t>Revestir las paredes dañadas por humedad,  hongos,etc.</t>
  </si>
  <si>
    <t>Inspección y mantenimiento constante al área de servicios sanitarios.Monitoreos microbiológicos</t>
  </si>
  <si>
    <t>Uso de EPP adecuado para la limpieza del área.</t>
  </si>
  <si>
    <t>Presencia de  acaros y bacterias en archivos antiguos.</t>
  </si>
  <si>
    <t>Exposición a bacterias y acaros.</t>
  </si>
  <si>
    <t>Irritación, alergias</t>
  </si>
  <si>
    <t>Monitoreo Microbiológico. Implementar programa de limpieza. Retirar o archivar documentos que ya no seas usados.</t>
  </si>
  <si>
    <t>Cables mellizos</t>
  </si>
  <si>
    <t>Eliminar cables mellizos</t>
  </si>
  <si>
    <t>Humedad</t>
  </si>
  <si>
    <t xml:space="preserve">Personal expuesto a humedad </t>
  </si>
  <si>
    <t>Enfermedades respiratorias</t>
  </si>
  <si>
    <t>Revestir las infraestructuras con presencia de humedad</t>
  </si>
  <si>
    <t>Inspección constante al área de trabajo</t>
  </si>
  <si>
    <t xml:space="preserve">Falta de iluminación adecuada en el área  </t>
  </si>
  <si>
    <t>Personal  expuesto a mala iluminación.</t>
  </si>
  <si>
    <t>Fatiga ocular por mala iluminación y caída al mismo nivel del persobnal.</t>
  </si>
  <si>
    <t>Cambiar luminarias con mas potencia.                 Mantener ventanas abiertas.</t>
  </si>
  <si>
    <t>Sobrecarga de Trabajo</t>
  </si>
  <si>
    <t>Fatiga/estrés</t>
  </si>
  <si>
    <t>Estrés, tensión, irritación</t>
  </si>
  <si>
    <t>Fomentar pausas activas</t>
  </si>
  <si>
    <t>Cables Expuestos</t>
  </si>
  <si>
    <t>Electrocución/Potencial incendio</t>
  </si>
  <si>
    <t>Recarga energía, shock eléctrico, incendio</t>
  </si>
  <si>
    <t>Ley N° 29783 Ley de Seguridad y Salud en el Trabajo y sus modificatorias, DS N°005-2012-TR Reglamento de la Ley de seguridad y salud en el trabajo y sus modificatorias, Código Eléctrico Nacional</t>
  </si>
  <si>
    <t>Implementar la etiqueta y candado para el bloqueo y rotulado.
Capacitar al personal en temas eléctricos y controles efectivos.
Implementar procedimiento de etiquetado y bloqueo.</t>
  </si>
  <si>
    <t xml:space="preserve">Utilizaciíon de guantes y zapatos dieléctricos </t>
  </si>
  <si>
    <t>Uso de teclado, pantalla de PC, laptop, mouse del computador</t>
  </si>
  <si>
    <t>Exposición a movimientos repetitivos</t>
  </si>
  <si>
    <t>Tendinitis, gangliones, síndrome del túnel carpiano, lumbalgia</t>
  </si>
  <si>
    <t>Ley N° 29783 Ley de Seguridad y Salud en el Trabajo y sus modificatorias, DS N°005-2012-TR Reglamento de la Ley de seguridad y salud en el trabajo y sus modificatorias. R.M. 375-2008-TR Norma básica de ergonomía y procedimiento de evaluación de riesgo dis</t>
  </si>
  <si>
    <t>Capacitar al personal en temas ergonómicos. Evaluación de Factores de Riesgos Disergonómicos. Implementación de equipos ergonómicos para efectuar trabajos (sillas, mousepad)</t>
  </si>
  <si>
    <t>Horas de trabajo prolongadas/excesivas</t>
  </si>
  <si>
    <t>Esttrés</t>
  </si>
  <si>
    <t>Presencia de vectores(parásitos, roedores)</t>
  </si>
  <si>
    <t>Exposición a agentes patógenos</t>
  </si>
  <si>
    <t>Rabia, infecciones.</t>
  </si>
  <si>
    <t>Implementar un programa de fumigación y desratización en las áreas.</t>
  </si>
  <si>
    <t>Uso de equipos de protección personal.</t>
  </si>
  <si>
    <t>Hábitos incorrectos del personal</t>
  </si>
  <si>
    <t>Lesiones muscuesqueléticas como lumbalgias, bursitis.</t>
  </si>
  <si>
    <t>Capacitar al personal en temas de ergonomía. Implementar un programa de pausas activas.</t>
  </si>
  <si>
    <t>Esfuerzo de manos y muñecas</t>
  </si>
  <si>
    <t>Contractura muscular</t>
  </si>
  <si>
    <t>Tendinitis, gangliones, síndrome del túnel carpiano</t>
  </si>
  <si>
    <t>Capacitar al personal en temas ergonómicos. Evaluación de Factores de Riesgos Disergonómicos.</t>
  </si>
  <si>
    <t>Guante de seguridad.</t>
  </si>
  <si>
    <t>Estructuras en mal estado</t>
  </si>
  <si>
    <t>Caidas</t>
  </si>
  <si>
    <t xml:space="preserve"> Politraumatismos, contusiones</t>
  </si>
  <si>
    <t>Ley N° 29783 Ley de Seguridad y Salud en el Trabajo y sus modificatorias, DS N°005-2012-TR Reglamento de la Ley de seguridad y salud en el trabajo y sus modificatorias. Ley N° 28551 Ley que establece la obligación de elaborar y presentar los planes de contingencia.</t>
  </si>
  <si>
    <t>Implementación de Plan de Contigencia. Implementar Plan de Trabajp y presupuesto para Cambios de infraestructuras que se encuentren inhabitables. Señalizar áreas por donde el nivel de riesgo de derrumbe sean elevados.</t>
  </si>
  <si>
    <t>Infraestructura</t>
  </si>
  <si>
    <t>Caidas a nivel</t>
  </si>
  <si>
    <t>Contusiones, lasceraciones.</t>
  </si>
  <si>
    <t>Tormenta Eléctrica</t>
  </si>
  <si>
    <t>Exposición a descarga eléctrica</t>
  </si>
  <si>
    <t>Heridas, quemaduras, electrocución, paro cardiorespiratorio, daños cerebrales. Muerte.</t>
  </si>
  <si>
    <t>Implementación de señalética, zonas seguras.
Capacitar al personal en respuesta ante emergencias.</t>
  </si>
  <si>
    <t>Lluvia intensa</t>
  </si>
  <si>
    <t>Presencia de huaycos, resbalones y colisión vehicular</t>
  </si>
  <si>
    <t>Golpes, contusiones, fracturas. Muerte.</t>
  </si>
  <si>
    <t>Implementación de señalética, zonas seguras y puntos de concentración.
Capacitar al personal en respuesta ante emergencias.</t>
  </si>
  <si>
    <t>Sismos</t>
  </si>
  <si>
    <t>Caída del personal/colapso de estructuras/atrapamiento</t>
  </si>
  <si>
    <t>Implementación de señalética, zonas seguras y puntos de concentración en caso de sismos.
Capacitar al personal en respuesta ante emergencias. Realizar simulacros.</t>
  </si>
  <si>
    <t>Gabinete: Tomar evaluaciones de los experimentos )pesar granos, selección de materiales en base a características morfológicas). Coordinar con trabajadores la limpieza y acondicionamiento de almacenes, embientes, otros.</t>
  </si>
  <si>
    <t xml:space="preserve">Gabinete: Tomar evaluaciones de los experimentos )pesar granos, selección de materiales en base a características morfológicas). Coordinar con trabajadores la limpieza y acondicionamiento de almacenes, embientes, otros.
</t>
  </si>
  <si>
    <t xml:space="preserve">Manipulación de herramientas y objetos varios </t>
  </si>
  <si>
    <t>Contacto con herramientas y objetos varios</t>
  </si>
  <si>
    <t>Tendinitis</t>
  </si>
  <si>
    <t>Realizar inspección periódica de las herramientas usadas.</t>
  </si>
  <si>
    <t>Capacitar al personal en el uso correcto de herramientas de trabajo.</t>
  </si>
  <si>
    <t>Daños físicos</t>
  </si>
  <si>
    <t>Agresiones físicas y Psicologicas</t>
  </si>
  <si>
    <t>Elaborar un protocolo para el manejo de conductas agresivas y la ira.</t>
  </si>
  <si>
    <t>En Campo: Conducir vehículos (camioneta, motocicleta). Apreparación de terreno. Distribución de abono. Aplicar pesticidas. Siega de cosechas., limpieza de grano. Realizar evaluación de experimentos de cultivos de acuerdo al plan de investigación.</t>
  </si>
  <si>
    <t>Suelo en mal estado/irregular</t>
  </si>
  <si>
    <t>Implementar pisos asfaltados o nivelados.</t>
  </si>
  <si>
    <t>Capacitar al personal en la identificación de peligros y evaluación de riesgos.</t>
  </si>
  <si>
    <t>Zanjas /Desniveles en el lugar de trabajo</t>
  </si>
  <si>
    <t>Caidas a distinto nivel</t>
  </si>
  <si>
    <t>Delimitar el área de las zanjas.</t>
  </si>
  <si>
    <t>Tendinitis, gangliones, síndrome del tunel carpiano.</t>
  </si>
  <si>
    <t>Herramientas en mal estado</t>
  </si>
  <si>
    <r>
      <t>Atrapamiento/</t>
    </r>
    <r>
      <rPr>
        <sz val="14"/>
        <rFont val="Arial"/>
        <family val="2"/>
      </rPr>
      <t>Contacto con herramientas en mal estado</t>
    </r>
  </si>
  <si>
    <t>Cortes, lesiones.</t>
  </si>
  <si>
    <t>Capacitar al personal en la identificación de peligros y evaluación de riesgos.
Implementar un programa de renovación de herramientas de trabajo.</t>
  </si>
  <si>
    <t>Químico</t>
  </si>
  <si>
    <t>Sustancias irritantes o alergizantes</t>
  </si>
  <si>
    <t>Contacto químico (por vía: cutánea, respiratoria, digestiva y ocular)</t>
  </si>
  <si>
    <t>Intoxicación, irritación ocular, erupciones cutáneas, dificultad respiratoria, problemas digestivos.</t>
  </si>
  <si>
    <t>Ley N° 29783 Ley de Seguridad y Salud en el Trabajo y sus modificatorias, DS N°005-2012-TR Reglamento de la Ley de seguridad y salud en el trabajo y sus modificatorias. Decreto Supremo Nº 001-2015-MINAGRI que aprueba el Reglamento del Sistema Nacional de Plaguicidas de Uso Agrícola.</t>
  </si>
  <si>
    <t>Capacitar al personal en la manipulación de materiales peligrosos.
Implementar señales de seguridad.</t>
  </si>
  <si>
    <t>Uso de mameluco, protección ocular, mascarilla, guantes y botas de seguridad.</t>
  </si>
  <si>
    <t>Generación de polvo</t>
  </si>
  <si>
    <t>Inhalación de polvo</t>
  </si>
  <si>
    <t>Alergias, infecciones respiratorias.</t>
  </si>
  <si>
    <t>Derrame de materiales y quimicos peligrosos</t>
  </si>
  <si>
    <t>Contacto con materiales peligrosos</t>
  </si>
  <si>
    <t>Delimitar el área donde se manipula los materiales peligrosos. Uso de paños absorventes.</t>
  </si>
  <si>
    <t>Elaborar plan de respuesta a emergencias. Capacitar al personal en respuesta a emergencias.</t>
  </si>
  <si>
    <t>Practicas no adecuadas en la manipulación de productos químicos</t>
  </si>
  <si>
    <t>Contacto químico (por vía: cutánea, respiratoria, digestiva y ocular)/Desgaste de depósitos/tuberías</t>
  </si>
  <si>
    <t>Trabajo a la intemperie</t>
  </si>
  <si>
    <t>Exposición a frío intenso</t>
  </si>
  <si>
    <t>Dismuniación del rendimiento físico, congelaciones, dolor.</t>
  </si>
  <si>
    <t>Uso de indumentaria contra el frío.</t>
  </si>
  <si>
    <t>Exposición al calor</t>
  </si>
  <si>
    <t>Estrés térmico, pérdida de conocimiento, hipertermia.</t>
  </si>
  <si>
    <t>Capacitar al personal en prevención a riesgos por radiación solar. Monitoreo ocupacional de estrés térmico.</t>
  </si>
  <si>
    <t>Uso de protección solar.</t>
  </si>
  <si>
    <t>Radiación UV</t>
  </si>
  <si>
    <t>Exposición a radiación UV</t>
  </si>
  <si>
    <t>Envejecimiento prematuro, melanomas, cáncer de piel, daños oculares (cataratas).</t>
  </si>
  <si>
    <t>Ley N° 29783 Ley de Seguridad y Salud en el Trabajo y sus modificatorias, DS N°005-2012-TR Reglamento de la Ley de seguridad y salud en el trabajo y sus modificatorias. Ley Nº 30102 Ley que dispone medidas preventivas contra los efectos nocivos para la salud por la exposición prolongada a la radiación solar.</t>
  </si>
  <si>
    <t>Capacitar al personal en prevención a riesgos por radiación solar.</t>
  </si>
  <si>
    <t>Vibración debido a máquinas o equipos</t>
  </si>
  <si>
    <t>Exposición a vibraciones por uso de maquinas o equipos</t>
  </si>
  <si>
    <t>Alteraciones del equilibrio, motricidad fina, cinetosis, trastornos de la visión. Dolencias en la columna vertebral (pico de loro).</t>
  </si>
  <si>
    <t>Monitoreo ocupacional de vibración.</t>
  </si>
  <si>
    <t>Uso de guantes antivibratorios</t>
  </si>
  <si>
    <t>Trabajos de Pie</t>
  </si>
  <si>
    <t xml:space="preserve">Trabajos de pie con tiempo prolongados </t>
  </si>
  <si>
    <t>Lesiones muscuesqueléticas como lumbalgias, bursitis, hernias, varices.</t>
  </si>
  <si>
    <t>Implementar bancas para que el personal tenga momentos de descanso.</t>
  </si>
  <si>
    <t>Implementar un programa de pausas activas.</t>
  </si>
  <si>
    <t>Tensión en los brazos y antebrazos. Dolor lumbar.</t>
  </si>
  <si>
    <t>Capacitar al personal en temas de ergonomía e implementar un programa de pausas activas.</t>
  </si>
  <si>
    <t>Tránsito vehicular temerario</t>
  </si>
  <si>
    <t>Colisión/Atropello/Volcadura</t>
  </si>
  <si>
    <t>Capacitar al personal en manejo defensivo.</t>
  </si>
  <si>
    <t>Cierre o disminución de vía</t>
  </si>
  <si>
    <t>Colisión o Atropello</t>
  </si>
  <si>
    <t>Capacitar al personal en manejo de maquinaria pesada y vehículos.</t>
  </si>
  <si>
    <t>Pistas en Mal Estado</t>
  </si>
  <si>
    <t>Fallas Mecánicas en vehículos y equipos</t>
  </si>
  <si>
    <t>Vehiculo fuera de control</t>
  </si>
  <si>
    <t>Atropello de las personas que trabajan dentro de las instalaciones o las que transitan por el área.</t>
  </si>
  <si>
    <t>Objetos pesados</t>
  </si>
  <si>
    <t>Carga o movimiento de materiales o equipos</t>
  </si>
  <si>
    <t>Lesiones muscuesqueléticas como lumbalgias, bursitis, hernias. Tensión en los brazos y antebrazos.</t>
  </si>
  <si>
    <t>Capacitar al personal en temas de ergonomía, manipulación de carga e implementar un programa de pausas activas.</t>
  </si>
  <si>
    <t>Movimientos bruscos</t>
  </si>
  <si>
    <t>Esfuerzo por movimientos bruscos</t>
  </si>
  <si>
    <t>Manipulación de plantas o vegetación</t>
  </si>
  <si>
    <t>Exposición a agentes patogenos</t>
  </si>
  <si>
    <t>Enfermedades infecciosas.</t>
  </si>
  <si>
    <t>Implementar dispensadores de desinfectantes de manos.</t>
  </si>
  <si>
    <t>Capacitar al personal en bioseguridad.</t>
  </si>
  <si>
    <t>Movimiento de tierra agrícola.</t>
  </si>
  <si>
    <t>Presencia insectos o arácnidos</t>
  </si>
  <si>
    <r>
      <t xml:space="preserve">Exposición </t>
    </r>
    <r>
      <rPr>
        <sz val="14"/>
        <rFont val="Arial"/>
        <family val="2"/>
      </rPr>
      <t>a Picadura/Mordedura</t>
    </r>
  </si>
  <si>
    <t>Dengue, transtornos en la sangre, necroción de la piel.</t>
  </si>
  <si>
    <t>Capacitar al personal en la identificación de peligros y evaluación de riesgos.
Implementar un programa de limpieza a las áreas.</t>
  </si>
  <si>
    <t>Vibración debido a trabajos con herramientas de golpe</t>
  </si>
  <si>
    <t>Exposición a vibraciones por uso de herramientas</t>
  </si>
  <si>
    <t>Pisos mojados</t>
  </si>
  <si>
    <t>Caidas al mismo nivel</t>
  </si>
  <si>
    <t>Herramientas para golpear (lampa y pico)</t>
  </si>
  <si>
    <t>Contacto con herramientas de golpe</t>
  </si>
  <si>
    <t>Cortes, laceraciones.</t>
  </si>
  <si>
    <t>Granizada</t>
  </si>
  <si>
    <t>Caída del personal/colapso de estructuras</t>
  </si>
  <si>
    <t>Lesiones menores.</t>
  </si>
  <si>
    <t>EEA. BAÑOS DEL INCA - CAJAMARCA</t>
  </si>
  <si>
    <t>JR. WIRACOCHA S/N - CAJAMARCA</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</si>
  <si>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</si>
  <si>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Potencialidad de contagio en el lugar de trabajo y generar la enfermeda COVID-19.</t>
  </si>
  <si>
    <t>Enfermedad COVID-19, infeccion respiratoria aguda (IRA) de leve a grave, que puede ocasionar enfermedad pulmonar cronica, neumonia o muerte.</t>
  </si>
  <si>
    <t>R.M. N°448-2020-MINSA Lineamientos para la Vigilancia, Prevención y Control de la salud de los trabajadores, Modificatoria el Art. 77° del Reglamento de la Ley de Seguridad y Salud en el Trabajo
DISPOSICIÓN COMPLEMENTARIA MODIFICATORIA
DS N° 002-2020-TR</t>
  </si>
  <si>
    <t>--</t>
  </si>
  <si>
    <t>Riesgo Alto</t>
  </si>
  <si>
    <r>
      <rPr>
        <b/>
        <sz val="14"/>
        <color rgb="FFFF0000"/>
        <rFont val="Arial"/>
        <family val="2"/>
      </rPr>
      <t xml:space="preserve">Controles Administrativos:    </t>
    </r>
    <r>
      <rPr>
        <sz val="14"/>
        <color theme="1"/>
        <rFont val="Arial"/>
        <family val="2"/>
      </rPr>
      <t xml:space="preserve">                                                                                           Implementar y dar cumplimiento al el Plan  para la Vigilancia, Control de COVID-19 para el Instituto Nacional de Innovacion Agraria; dar cumplimiento a los siguientes lineamientos:                                                                                                                                                                                                                                  </t>
    </r>
    <r>
      <rPr>
        <b/>
        <sz val="14"/>
        <color theme="1"/>
        <rFont val="Arial"/>
        <family val="2"/>
      </rPr>
      <t>* Limpieza y desinfeccion de los centros de trabajo:</t>
    </r>
    <r>
      <rPr>
        <sz val="14"/>
        <color theme="1"/>
        <rFont val="Arial"/>
        <family val="2"/>
      </rPr>
      <t xml:space="preserve"> Asegurar superficies libres de COVID-19, mediante procesos de limpieza y desinfeccion, asi como la verificacion de cumplimientos.                                                                                                                       </t>
    </r>
    <r>
      <rPr>
        <b/>
        <sz val="14"/>
        <color theme="1"/>
        <rFont val="Arial"/>
        <family val="2"/>
      </rPr>
      <t>*Evaluacion de la condicion de salud del trabajador previo al regreso o reincorporacion al centro de trabajo:</t>
    </r>
    <r>
      <rPr>
        <sz val="14"/>
        <color theme="1"/>
        <rFont val="Arial"/>
        <family val="2"/>
      </rPr>
      <t xml:space="preserve"> Identificar el riesgo de exposicion de cada trabajador, aplicacion de la ficha de sintomatologia y de las pruebas COVID-19).                                                                                                                                                        </t>
    </r>
    <r>
      <rPr>
        <b/>
        <sz val="14"/>
        <color theme="1"/>
        <rFont val="Arial"/>
        <family val="2"/>
      </rPr>
      <t>*Lavado y desinfeccion de manos obligatorio:</t>
    </r>
    <r>
      <rPr>
        <sz val="14"/>
        <color theme="1"/>
        <rFont val="Arial"/>
        <family val="2"/>
      </rPr>
      <t xml:space="preserve"> Establecer puntos de lavado, brindar los materiales y los pasos para un correcto lavado.                                               </t>
    </r>
    <r>
      <rPr>
        <b/>
        <sz val="14"/>
        <color theme="1"/>
        <rFont val="Arial"/>
        <family val="2"/>
      </rPr>
      <t>*Sensibilizacion de la prevencion del contagio en el centro de trabajo:</t>
    </r>
    <r>
      <rPr>
        <sz val="14"/>
        <color theme="1"/>
        <rFont val="Arial"/>
        <family val="2"/>
      </rPr>
      <t xml:space="preserve"> Dar a conocer toda la informacion sobre el COVID-19, modos de contagio y la sintomatologia, uso de equipos de proteccion (EPP´s) y de apertura a comunicar cualquier sintoma al medico ocupacional de la Institucion.                                                                                                                                              </t>
    </r>
    <r>
      <rPr>
        <b/>
        <sz val="14"/>
        <color theme="1"/>
        <rFont val="Arial"/>
        <family val="2"/>
      </rPr>
      <t>*Medidas preventivas de aplicacion colectiva:</t>
    </r>
    <r>
      <rPr>
        <sz val="14"/>
        <color theme="1"/>
        <rFont val="Arial"/>
        <family val="2"/>
      </rPr>
      <t xml:space="preserve"> Cuidados a tener en el ambiente fisico de trabajo y medidas para el distanciamiento social laboral.                                                                                                   *Otros que lo disponga el Plan.</t>
    </r>
  </si>
  <si>
    <r>
      <rPr>
        <b/>
        <sz val="14"/>
        <color rgb="FFFF0000"/>
        <rFont val="Arial"/>
        <family val="2"/>
      </rPr>
      <t xml:space="preserve">Controles de Ingenieria:     </t>
    </r>
    <r>
      <rPr>
        <sz val="14"/>
        <color theme="1"/>
        <rFont val="Arial"/>
        <family val="2"/>
      </rPr>
      <t xml:space="preserve">                                                                                                      Pantallas o manparas para el puesto de trabajo. desinfeccion de calzado antes de ingresar a las areas comunes o centro de trabajo. Instalacion de puntos de lavado de manos (areas principales sino contase con SSHH).                                                                                                                                        </t>
    </r>
    <r>
      <rPr>
        <b/>
        <sz val="14"/>
        <color theme="1"/>
        <rFont val="Arial"/>
        <family val="2"/>
      </rPr>
      <t xml:space="preserve">Controles de reorganizacion de trabajo:  </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</si>
  <si>
    <r>
      <rPr>
        <b/>
        <sz val="14"/>
        <color rgb="FFFF0000"/>
        <rFont val="Arial"/>
        <family val="2"/>
      </rPr>
      <t xml:space="preserve">Controles de Ingenieria:     </t>
    </r>
    <r>
      <rPr>
        <sz val="14"/>
        <color theme="1"/>
        <rFont val="Arial"/>
        <family val="2"/>
      </rPr>
      <t xml:space="preserve">                                                                                                       desinfeccion de calzado antes de ingresar a las areas comunes o centro de trabajo. Instalacion de puntos de lavado de manos (areas principales sino contase con SSHH).                                                                                                                                        </t>
    </r>
    <r>
      <rPr>
        <b/>
        <sz val="14"/>
        <color theme="1"/>
        <rFont val="Arial"/>
        <family val="2"/>
      </rPr>
      <t xml:space="preserve">Controles de reorganizacion de trabajo:  </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</si>
  <si>
    <r>
      <rPr>
        <b/>
        <sz val="14"/>
        <color rgb="FFFF0000"/>
        <rFont val="Arial"/>
        <family val="2"/>
      </rPr>
      <t xml:space="preserve">Controles de Ingenieria:     </t>
    </r>
    <r>
      <rPr>
        <sz val="14"/>
        <color theme="1"/>
        <rFont val="Arial"/>
        <family val="2"/>
      </rPr>
      <t xml:space="preserve">                                                                                                       desinfeccion de calzado antes de ingresar al vehiculo . Realizar el lavado de manos, o sino desinfectar con alcohol liquido o gel antes de subir al vehiculo.                                                                                                                                       </t>
    </r>
    <r>
      <rPr>
        <b/>
        <sz val="14"/>
        <color theme="1"/>
        <rFont val="Arial"/>
        <family val="2"/>
      </rPr>
      <t xml:space="preserve">Controles de reorganizacion de trabajo:  </t>
    </r>
    <r>
      <rPr>
        <sz val="14"/>
        <color theme="1"/>
        <rFont val="Arial"/>
        <family val="2"/>
      </rPr>
      <t xml:space="preserve">                                                                       Implementar cronograma de turnos para reducir la cantidad de personas que se transportara.                                    Establecer de horarios para evitar aglomeracion y disminuir el distanciamiento.                                                                  Señalizar el distanciamiento de minimo 1 a 1.5 m.               </t>
    </r>
  </si>
  <si>
    <r>
      <rPr>
        <b/>
        <sz val="14"/>
        <color rgb="FFFF0000"/>
        <rFont val="Arial"/>
        <family val="2"/>
      </rPr>
      <t xml:space="preserve">Controles Administrativos:    </t>
    </r>
    <r>
      <rPr>
        <sz val="14"/>
        <color theme="1"/>
        <rFont val="Arial"/>
        <family val="2"/>
      </rPr>
      <t xml:space="preserve">                                                                                           Implementar y dar cumplimiento al el Plan  para la Vigilancia, Control de COVID-19 para el Instituto Nacional de Innovacion Agraria; dar cumplimiento a los siguientes lineamientos:                                                                                                                                                                                                                                  
Pausas activas. 
Terapias recuperativa en un nivel secundario.
Dotar, capacitar y entrenar al personal  sobre el uso adecuado de EPP's recomendados: Guantes de PVC para manipulación, Botas de PVC con Punta de Acero, Respiradores para gases tóxicos.</t>
    </r>
  </si>
  <si>
    <r>
      <rPr>
        <b/>
        <sz val="14"/>
        <color rgb="FFFF0000"/>
        <rFont val="Arial"/>
        <family val="2"/>
      </rPr>
      <t xml:space="preserve">Controles Administrativos:    </t>
    </r>
    <r>
      <rPr>
        <sz val="14"/>
        <color theme="1"/>
        <rFont val="Arial"/>
        <family val="2"/>
      </rPr>
      <t xml:space="preserve">                                                                                           Implementar y dar cumplimiento al el Plan  para la Vigilancia, Control de COVID-19 para el Instituto Nacional de Innovacion Agraria; dar cumplimiento a los siguientes lineamientos:                                                                           Capacitar y entrenar al personal  sobre la postura correcta durante el levantamiento y descarga de contenedores con residuos orgánicos.
Pausas activas. 
Terapias recuperativa en un nivel secundario.
Dotar, capacitar y entrenar al personal  sobre el uso adecuado de EPP's recomendados: Guantes de PVC para manipulación, Botas de PVC con Punta de Acero, Respiradores para gases tóxicos.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</si>
</sst>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4"/>
      <color theme="1"/>
      <name val="Arial"/>
      <family val="2"/>
    </font>
    <font>
      <b/>
      <sz val="22"/>
      <color theme="1"/>
      <name val="Arial"/>
      <family val="2"/>
    </font>
    <font>
      <sz val="14"/>
      <color theme="1"/>
      <name val="Calibri"/>
      <family val="2"/>
      <scheme val="minor"/>
    </font>
    <font>
      <b/>
      <sz val="14"/>
      <color theme="1"/>
      <name val="Arial"/>
      <family val="2"/>
    </font>
    <font>
      <b/>
      <sz val="18"/>
      <color theme="1"/>
      <name val="Arial"/>
      <family val="2"/>
    </font>
    <font>
      <b/>
      <sz val="16"/>
      <color theme="1"/>
      <name val="Arial"/>
      <family val="2"/>
    </font>
    <font>
      <sz val="16"/>
      <color theme="1"/>
      <name val="Arial"/>
      <family val="2"/>
    </font>
    <font>
      <sz val="14"/>
      <name val="Arial"/>
      <family val="2"/>
    </font>
    <font>
      <sz val="10"/>
      <name val="Arial"/>
      <family val="2"/>
    </font>
    <font>
      <sz val="9"/>
      <color theme="1"/>
      <name val="Arial"/>
      <family val="2"/>
    </font>
    <font>
      <b/>
      <sz val="14"/>
      <color rgb="FFFF0000"/>
      <name val="Arial"/>
      <family val="2"/>
    </font>
  </fonts>
  <fills count="5">
    <fill>
      <patternFill patternType="none"/>
    </fill>
    <fill>
      <patternFill patternType="gray125"/>
    </fill>
    <fill>
      <patternFill patternType="solid">
        <fgColor theme="0" tint="-0.249977111117893"/>
        <bgColor indexed="64"/>
      </patternFill>
    </fill>
    <fill>
      <patternFill patternType="solid">
        <fgColor rgb="FFCCFF99"/>
        <bgColor indexed="64"/>
      </patternFill>
    </fill>
    <fill>
      <patternFill patternType="solid">
        <fgColor rgb="FFFF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9" fillId="0" borderId="0"/>
  </cellStyleXfs>
  <cellXfs count="41">
    <xf numFmtId="0" fontId="0" fillId="0" borderId="0" xfId="0"/>
    <xf numFmtId="0" fontId="3" fillId="0" borderId="0" xfId="0" applyFont="1" applyAlignment="1">
      <alignment horizontal="center" vertical="center"/>
    </xf>
    <xf numFmtId="0" fontId="3" fillId="0" borderId="0"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4"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center" vertical="center"/>
    </xf>
    <xf numFmtId="0" fontId="6" fillId="2" borderId="1" xfId="0" applyFont="1" applyFill="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Border="1" applyAlignment="1">
      <alignment horizontal="center" vertical="center"/>
    </xf>
    <xf numFmtId="0" fontId="1" fillId="0" borderId="1" xfId="0" applyFont="1" applyBorder="1" applyAlignment="1">
      <alignment horizontal="center" vertical="center" wrapText="1"/>
    </xf>
    <xf numFmtId="0" fontId="3" fillId="0" borderId="1" xfId="0" applyFont="1" applyBorder="1" applyAlignment="1">
      <alignment horizontal="center" vertical="center"/>
    </xf>
    <xf numFmtId="0" fontId="8"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0" xfId="0" applyBorder="1"/>
    <xf numFmtId="0" fontId="4" fillId="3"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xf>
    <xf numFmtId="0" fontId="4" fillId="3" borderId="1" xfId="0" applyFont="1" applyFill="1" applyBorder="1" applyAlignment="1">
      <alignment horizontal="center" vertical="center" textRotation="90" wrapText="1"/>
    </xf>
    <xf numFmtId="0" fontId="1" fillId="0" borderId="1" xfId="0" applyFont="1" applyBorder="1" applyAlignment="1">
      <alignment horizontal="center" vertical="center" wrapText="1"/>
    </xf>
    <xf numFmtId="0" fontId="8" fillId="0" borderId="1" xfId="1" applyFont="1" applyFill="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left" vertical="center" wrapText="1"/>
    </xf>
    <xf numFmtId="0" fontId="1" fillId="0" borderId="1" xfId="0" quotePrefix="1" applyFont="1" applyBorder="1" applyAlignment="1">
      <alignment horizontal="center" vertical="center" wrapText="1"/>
    </xf>
    <xf numFmtId="0" fontId="1" fillId="0" borderId="1" xfId="0" quotePrefix="1" applyFont="1" applyBorder="1" applyAlignment="1">
      <alignment horizontal="center" vertical="center"/>
    </xf>
    <xf numFmtId="0" fontId="10" fillId="4" borderId="1" xfId="0" applyFont="1" applyFill="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xf>
    <xf numFmtId="0" fontId="5"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horizontal="left" vertical="center"/>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textRotation="90"/>
    </xf>
    <xf numFmtId="0" fontId="1" fillId="0" borderId="1" xfId="0" applyFont="1" applyBorder="1" applyAlignment="1">
      <alignment horizontal="center" vertical="center" wrapText="1"/>
    </xf>
  </cellXfs>
  <cellStyles count="2">
    <cellStyle name="Normal" xfId="0" builtinId="0"/>
    <cellStyle name="Normal 2" xfId="1" xr:uid="{5599F5BF-3803-4B58-B695-9B388FB0D519}"/>
  </cellStyles>
  <dxfs count="368">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419100</xdr:colOff>
      <xdr:row>0</xdr:row>
      <xdr:rowOff>190500</xdr:rowOff>
    </xdr:from>
    <xdr:to>
      <xdr:col>1</xdr:col>
      <xdr:colOff>1695450</xdr:colOff>
      <xdr:row>2</xdr:row>
      <xdr:rowOff>471006</xdr:rowOff>
    </xdr:to>
    <xdr:pic>
      <xdr:nvPicPr>
        <xdr:cNvPr id="3" name="3 Imagen" descr="Resultado de imagen para INIA">
          <a:extLst>
            <a:ext uri="{FF2B5EF4-FFF2-40B4-BE49-F238E27FC236}">
              <a16:creationId xmlns:a16="http://schemas.microsoft.com/office/drawing/2014/main" id="{07DF8BDD-C4C1-4F44-B855-82C9B378727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0C704-337A-43AE-8370-353B9A7E4F82}">
  <dimension ref="A1:NH99"/>
  <sheetViews>
    <sheetView tabSelected="1" view="pageBreakPreview" topLeftCell="O1" zoomScale="68" zoomScaleNormal="60" zoomScaleSheetLayoutView="68" workbookViewId="0">
      <selection activeCell="T44" sqref="T44"/>
    </sheetView>
  </sheetViews>
  <sheetFormatPr baseColWidth="10" defaultRowHeight="15" x14ac:dyDescent="0.25"/>
  <cols>
    <col min="1" max="1" width="12" customWidth="1"/>
    <col min="2" max="2" width="33.28515625" customWidth="1"/>
    <col min="3" max="3" width="28.28515625" customWidth="1"/>
    <col min="4" max="4" width="24.5703125" customWidth="1"/>
    <col min="5" max="5" width="43.85546875" customWidth="1"/>
    <col min="6" max="6" width="33.28515625" customWidth="1"/>
    <col min="7" max="7" width="38.28515625" customWidth="1"/>
    <col min="8" max="8" width="53.140625" customWidth="1"/>
    <col min="9" max="15" width="11.28515625" customWidth="1"/>
    <col min="16" max="16" width="26.140625" customWidth="1"/>
    <col min="17" max="18" width="30" customWidth="1"/>
    <col min="19" max="19" width="76.7109375" customWidth="1"/>
    <col min="20" max="20" width="99.28515625" customWidth="1"/>
    <col min="21" max="21" width="30" customWidth="1"/>
    <col min="25" max="372" width="11.42578125" style="17"/>
  </cols>
  <sheetData>
    <row r="1" spans="1:372" s="1" customFormat="1" ht="50.25" customHeight="1" x14ac:dyDescent="0.25">
      <c r="A1" s="30"/>
      <c r="B1" s="30"/>
      <c r="C1" s="31" t="s">
        <v>0</v>
      </c>
      <c r="D1" s="31"/>
      <c r="E1" s="31"/>
      <c r="F1" s="31"/>
      <c r="G1" s="31"/>
      <c r="H1" s="31"/>
      <c r="I1" s="31"/>
      <c r="J1" s="31"/>
      <c r="K1" s="31"/>
      <c r="L1" s="31"/>
      <c r="M1" s="31"/>
      <c r="N1" s="31"/>
      <c r="O1" s="31"/>
      <c r="P1" s="31"/>
      <c r="Q1" s="31"/>
      <c r="R1" s="31"/>
      <c r="S1" s="31"/>
      <c r="T1" s="30"/>
      <c r="U1" s="30"/>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row>
    <row r="2" spans="1:372" s="1" customFormat="1" ht="50.25" customHeight="1" x14ac:dyDescent="0.25">
      <c r="A2" s="30"/>
      <c r="B2" s="30"/>
      <c r="C2" s="31" t="s">
        <v>1</v>
      </c>
      <c r="D2" s="31"/>
      <c r="E2" s="31"/>
      <c r="F2" s="31"/>
      <c r="G2" s="31"/>
      <c r="H2" s="31"/>
      <c r="I2" s="31"/>
      <c r="J2" s="31"/>
      <c r="K2" s="31"/>
      <c r="L2" s="31"/>
      <c r="M2" s="31"/>
      <c r="N2" s="31"/>
      <c r="O2" s="31"/>
      <c r="P2" s="31"/>
      <c r="Q2" s="31"/>
      <c r="R2" s="31"/>
      <c r="S2" s="31"/>
      <c r="T2" s="30"/>
      <c r="U2" s="30"/>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row>
    <row r="3" spans="1:372" s="1" customFormat="1" ht="50.25" customHeight="1" x14ac:dyDescent="0.25">
      <c r="A3" s="30"/>
      <c r="B3" s="30"/>
      <c r="C3" s="31"/>
      <c r="D3" s="31"/>
      <c r="E3" s="31"/>
      <c r="F3" s="31"/>
      <c r="G3" s="31"/>
      <c r="H3" s="31"/>
      <c r="I3" s="31"/>
      <c r="J3" s="31"/>
      <c r="K3" s="31"/>
      <c r="L3" s="31"/>
      <c r="M3" s="31"/>
      <c r="N3" s="31"/>
      <c r="O3" s="31"/>
      <c r="P3" s="31"/>
      <c r="Q3" s="31"/>
      <c r="R3" s="31"/>
      <c r="S3" s="31"/>
      <c r="T3" s="30"/>
      <c r="U3" s="30"/>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row>
    <row r="4" spans="1:372" s="2" customFormat="1" ht="10.5" customHeight="1" x14ac:dyDescent="0.25">
      <c r="A4" s="3"/>
      <c r="B4" s="4"/>
      <c r="C4" s="5"/>
      <c r="D4" s="5"/>
      <c r="E4" s="5"/>
      <c r="F4" s="5"/>
      <c r="G4" s="5"/>
      <c r="H4" s="5"/>
      <c r="I4" s="5"/>
      <c r="J4" s="5"/>
      <c r="K4" s="5"/>
      <c r="L4" s="5"/>
      <c r="M4" s="5"/>
      <c r="N4" s="5"/>
      <c r="O4" s="5"/>
      <c r="P4" s="5"/>
      <c r="Q4" s="5"/>
      <c r="R4" s="6"/>
      <c r="S4" s="4"/>
      <c r="T4" s="4"/>
      <c r="U4" s="7"/>
    </row>
    <row r="5" spans="1:372" s="1" customFormat="1" ht="24.75" customHeight="1" x14ac:dyDescent="0.25">
      <c r="A5" s="32" t="s">
        <v>2</v>
      </c>
      <c r="B5" s="32"/>
      <c r="C5" s="32"/>
      <c r="D5" s="32"/>
      <c r="E5" s="32"/>
      <c r="F5" s="32"/>
      <c r="G5" s="32"/>
      <c r="H5" s="32"/>
      <c r="I5" s="32"/>
      <c r="J5" s="32"/>
      <c r="K5" s="32"/>
      <c r="L5" s="32"/>
      <c r="M5" s="32"/>
      <c r="N5" s="32"/>
      <c r="O5" s="32"/>
      <c r="P5" s="32"/>
      <c r="Q5" s="32"/>
      <c r="R5" s="32"/>
      <c r="S5" s="32"/>
      <c r="T5" s="32"/>
      <c r="U5" s="3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2"/>
      <c r="JX5" s="2"/>
      <c r="JY5" s="2"/>
      <c r="JZ5" s="2"/>
      <c r="KA5" s="2"/>
      <c r="KB5" s="2"/>
      <c r="KC5" s="2"/>
      <c r="KD5" s="2"/>
      <c r="KE5" s="2"/>
      <c r="KF5" s="2"/>
      <c r="KG5" s="2"/>
      <c r="KH5" s="2"/>
      <c r="KI5" s="2"/>
      <c r="KJ5" s="2"/>
      <c r="KK5" s="2"/>
      <c r="KL5" s="2"/>
      <c r="KM5" s="2"/>
      <c r="KN5" s="2"/>
      <c r="KO5" s="2"/>
      <c r="KP5" s="2"/>
      <c r="KQ5" s="2"/>
      <c r="KR5" s="2"/>
      <c r="KS5" s="2"/>
      <c r="KT5" s="2"/>
      <c r="KU5" s="2"/>
      <c r="KV5" s="2"/>
      <c r="KW5" s="2"/>
      <c r="KX5" s="2"/>
      <c r="KY5" s="2"/>
      <c r="KZ5" s="2"/>
      <c r="LA5" s="2"/>
      <c r="LB5" s="2"/>
      <c r="LC5" s="2"/>
      <c r="LD5" s="2"/>
      <c r="LE5" s="2"/>
      <c r="LF5" s="2"/>
      <c r="LG5" s="2"/>
      <c r="LH5" s="2"/>
      <c r="LI5" s="2"/>
      <c r="LJ5" s="2"/>
      <c r="LK5" s="2"/>
      <c r="LL5" s="2"/>
      <c r="LM5" s="2"/>
      <c r="LN5" s="2"/>
      <c r="LO5" s="2"/>
      <c r="LP5" s="2"/>
      <c r="LQ5" s="2"/>
      <c r="LR5" s="2"/>
      <c r="LS5" s="2"/>
      <c r="LT5" s="2"/>
      <c r="LU5" s="2"/>
      <c r="LV5" s="2"/>
      <c r="LW5" s="2"/>
      <c r="LX5" s="2"/>
      <c r="LY5" s="2"/>
      <c r="LZ5" s="2"/>
      <c r="MA5" s="2"/>
      <c r="MB5" s="2"/>
      <c r="MC5" s="2"/>
      <c r="MD5" s="2"/>
      <c r="ME5" s="2"/>
      <c r="MF5" s="2"/>
      <c r="MG5" s="2"/>
      <c r="MH5" s="2"/>
      <c r="MI5" s="2"/>
      <c r="MJ5" s="2"/>
      <c r="MK5" s="2"/>
      <c r="ML5" s="2"/>
      <c r="MM5" s="2"/>
      <c r="MN5" s="2"/>
      <c r="MO5" s="2"/>
      <c r="MP5" s="2"/>
      <c r="MQ5" s="2"/>
      <c r="MR5" s="2"/>
      <c r="MS5" s="2"/>
      <c r="MT5" s="2"/>
      <c r="MU5" s="2"/>
      <c r="MV5" s="2"/>
      <c r="MW5" s="2"/>
      <c r="MX5" s="2"/>
      <c r="MY5" s="2"/>
      <c r="MZ5" s="2"/>
      <c r="NA5" s="2"/>
      <c r="NB5" s="2"/>
      <c r="NC5" s="2"/>
      <c r="ND5" s="2"/>
      <c r="NE5" s="2"/>
      <c r="NF5" s="2"/>
      <c r="NG5" s="2"/>
      <c r="NH5" s="2"/>
    </row>
    <row r="6" spans="1:372" s="1" customFormat="1" ht="50.25" customHeight="1" x14ac:dyDescent="0.25">
      <c r="A6" s="33" t="s">
        <v>3</v>
      </c>
      <c r="B6" s="33"/>
      <c r="C6" s="33"/>
      <c r="D6" s="33" t="s">
        <v>4</v>
      </c>
      <c r="E6" s="33"/>
      <c r="F6" s="8" t="s">
        <v>5</v>
      </c>
      <c r="G6" s="33" t="s">
        <v>6</v>
      </c>
      <c r="H6" s="33"/>
      <c r="I6" s="33"/>
      <c r="J6" s="33" t="s">
        <v>7</v>
      </c>
      <c r="K6" s="33"/>
      <c r="L6" s="33"/>
      <c r="M6" s="33"/>
      <c r="N6" s="33"/>
      <c r="O6" s="33"/>
      <c r="P6" s="33"/>
      <c r="Q6" s="33" t="s">
        <v>8</v>
      </c>
      <c r="R6" s="33"/>
      <c r="S6" s="33"/>
      <c r="T6" s="33" t="s">
        <v>9</v>
      </c>
      <c r="U6" s="33"/>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row>
    <row r="7" spans="1:372" s="1" customFormat="1" ht="66.75" customHeight="1" x14ac:dyDescent="0.25">
      <c r="A7" s="34" t="s">
        <v>10</v>
      </c>
      <c r="B7" s="34"/>
      <c r="C7" s="34"/>
      <c r="D7" s="34" t="s">
        <v>11</v>
      </c>
      <c r="E7" s="34"/>
      <c r="F7" s="19">
        <v>20131365994</v>
      </c>
      <c r="G7" s="35" t="s">
        <v>270</v>
      </c>
      <c r="H7" s="35"/>
      <c r="I7" s="35"/>
      <c r="J7" s="34" t="s">
        <v>271</v>
      </c>
      <c r="K7" s="34"/>
      <c r="L7" s="34"/>
      <c r="M7" s="34"/>
      <c r="N7" s="34"/>
      <c r="O7" s="34"/>
      <c r="P7" s="34"/>
      <c r="Q7" s="34" t="s">
        <v>12</v>
      </c>
      <c r="R7" s="34"/>
      <c r="S7" s="34"/>
      <c r="T7" s="34">
        <v>80</v>
      </c>
      <c r="U7" s="34"/>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c r="IV7" s="2"/>
      <c r="IW7" s="2"/>
      <c r="IX7" s="2"/>
      <c r="IY7" s="2"/>
      <c r="IZ7" s="2"/>
      <c r="JA7" s="2"/>
      <c r="JB7" s="2"/>
      <c r="JC7" s="2"/>
      <c r="JD7" s="2"/>
      <c r="JE7" s="2"/>
      <c r="JF7" s="2"/>
      <c r="JG7" s="2"/>
      <c r="JH7" s="2"/>
      <c r="JI7" s="2"/>
      <c r="JJ7" s="2"/>
      <c r="JK7" s="2"/>
      <c r="JL7" s="2"/>
      <c r="JM7" s="2"/>
      <c r="JN7" s="2"/>
      <c r="JO7" s="2"/>
      <c r="JP7" s="2"/>
      <c r="JQ7" s="2"/>
      <c r="JR7" s="2"/>
      <c r="JS7" s="2"/>
      <c r="JT7" s="2"/>
      <c r="JU7" s="2"/>
      <c r="JV7" s="2"/>
      <c r="JW7" s="2"/>
      <c r="JX7" s="2"/>
      <c r="JY7" s="2"/>
      <c r="JZ7" s="2"/>
      <c r="KA7" s="2"/>
      <c r="KB7" s="2"/>
      <c r="KC7" s="2"/>
      <c r="KD7" s="2"/>
      <c r="KE7" s="2"/>
      <c r="KF7" s="2"/>
      <c r="KG7" s="2"/>
      <c r="KH7" s="2"/>
      <c r="KI7" s="2"/>
      <c r="KJ7" s="2"/>
      <c r="KK7" s="2"/>
      <c r="KL7" s="2"/>
      <c r="KM7" s="2"/>
      <c r="KN7" s="2"/>
      <c r="KO7" s="2"/>
      <c r="KP7" s="2"/>
      <c r="KQ7" s="2"/>
      <c r="KR7" s="2"/>
      <c r="KS7" s="2"/>
      <c r="KT7" s="2"/>
      <c r="KU7" s="2"/>
      <c r="KV7" s="2"/>
      <c r="KW7" s="2"/>
      <c r="KX7" s="2"/>
      <c r="KY7" s="2"/>
      <c r="KZ7" s="2"/>
      <c r="LA7" s="2"/>
      <c r="LB7" s="2"/>
      <c r="LC7" s="2"/>
      <c r="LD7" s="2"/>
      <c r="LE7" s="2"/>
      <c r="LF7" s="2"/>
      <c r="LG7" s="2"/>
      <c r="LH7" s="2"/>
      <c r="LI7" s="2"/>
      <c r="LJ7" s="2"/>
      <c r="LK7" s="2"/>
      <c r="LL7" s="2"/>
      <c r="LM7" s="2"/>
      <c r="LN7" s="2"/>
      <c r="LO7" s="2"/>
      <c r="LP7" s="2"/>
      <c r="LQ7" s="2"/>
      <c r="LR7" s="2"/>
      <c r="LS7" s="2"/>
      <c r="LT7" s="2"/>
      <c r="LU7" s="2"/>
      <c r="LV7" s="2"/>
      <c r="LW7" s="2"/>
      <c r="LX7" s="2"/>
      <c r="LY7" s="2"/>
      <c r="LZ7" s="2"/>
      <c r="MA7" s="2"/>
      <c r="MB7" s="2"/>
      <c r="MC7" s="2"/>
      <c r="MD7" s="2"/>
      <c r="ME7" s="2"/>
      <c r="MF7" s="2"/>
      <c r="MG7" s="2"/>
      <c r="MH7" s="2"/>
      <c r="MI7" s="2"/>
      <c r="MJ7" s="2"/>
      <c r="MK7" s="2"/>
      <c r="ML7" s="2"/>
      <c r="MM7" s="2"/>
      <c r="MN7" s="2"/>
      <c r="MO7" s="2"/>
      <c r="MP7" s="2"/>
      <c r="MQ7" s="2"/>
      <c r="MR7" s="2"/>
      <c r="MS7" s="2"/>
      <c r="MT7" s="2"/>
      <c r="MU7" s="2"/>
      <c r="MV7" s="2"/>
      <c r="MW7" s="2"/>
      <c r="MX7" s="2"/>
      <c r="MY7" s="2"/>
      <c r="MZ7" s="2"/>
      <c r="NA7" s="2"/>
      <c r="NB7" s="2"/>
      <c r="NC7" s="2"/>
      <c r="ND7" s="2"/>
      <c r="NE7" s="2"/>
      <c r="NF7" s="2"/>
      <c r="NG7" s="2"/>
      <c r="NH7" s="2"/>
    </row>
    <row r="8" spans="1:372" s="1" customFormat="1" ht="10.5" customHeight="1" x14ac:dyDescent="0.25">
      <c r="A8" s="9"/>
      <c r="B8" s="10"/>
      <c r="C8" s="10"/>
      <c r="D8" s="10"/>
      <c r="E8" s="10"/>
      <c r="F8" s="10"/>
      <c r="G8" s="10"/>
      <c r="H8" s="10"/>
      <c r="I8" s="10"/>
      <c r="J8" s="10"/>
      <c r="K8" s="10"/>
      <c r="L8" s="10"/>
      <c r="M8" s="10"/>
      <c r="N8" s="10"/>
      <c r="O8" s="10"/>
      <c r="P8" s="10"/>
      <c r="Q8" s="10"/>
      <c r="R8" s="10"/>
      <c r="S8" s="10"/>
      <c r="T8" s="10"/>
      <c r="U8" s="11"/>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c r="IV8" s="2"/>
      <c r="IW8" s="2"/>
      <c r="IX8" s="2"/>
      <c r="IY8" s="2"/>
      <c r="IZ8" s="2"/>
      <c r="JA8" s="2"/>
      <c r="JB8" s="2"/>
      <c r="JC8" s="2"/>
      <c r="JD8" s="2"/>
      <c r="JE8" s="2"/>
      <c r="JF8" s="2"/>
      <c r="JG8" s="2"/>
      <c r="JH8" s="2"/>
      <c r="JI8" s="2"/>
      <c r="JJ8" s="2"/>
      <c r="JK8" s="2"/>
      <c r="JL8" s="2"/>
      <c r="JM8" s="2"/>
      <c r="JN8" s="2"/>
      <c r="JO8" s="2"/>
      <c r="JP8" s="2"/>
      <c r="JQ8" s="2"/>
      <c r="JR8" s="2"/>
      <c r="JS8" s="2"/>
      <c r="JT8" s="2"/>
      <c r="JU8" s="2"/>
      <c r="JV8" s="2"/>
      <c r="JW8" s="2"/>
      <c r="JX8" s="2"/>
      <c r="JY8" s="2"/>
      <c r="JZ8" s="2"/>
      <c r="KA8" s="2"/>
      <c r="KB8" s="2"/>
      <c r="KC8" s="2"/>
      <c r="KD8" s="2"/>
      <c r="KE8" s="2"/>
      <c r="KF8" s="2"/>
      <c r="KG8" s="2"/>
      <c r="KH8" s="2"/>
      <c r="KI8" s="2"/>
      <c r="KJ8" s="2"/>
      <c r="KK8" s="2"/>
      <c r="KL8" s="2"/>
      <c r="KM8" s="2"/>
      <c r="KN8" s="2"/>
      <c r="KO8" s="2"/>
      <c r="KP8" s="2"/>
      <c r="KQ8" s="2"/>
      <c r="KR8" s="2"/>
      <c r="KS8" s="2"/>
      <c r="KT8" s="2"/>
      <c r="KU8" s="2"/>
      <c r="KV8" s="2"/>
      <c r="KW8" s="2"/>
      <c r="KX8" s="2"/>
      <c r="KY8" s="2"/>
      <c r="KZ8" s="2"/>
      <c r="LA8" s="2"/>
      <c r="LB8" s="2"/>
      <c r="LC8" s="2"/>
      <c r="LD8" s="2"/>
      <c r="LE8" s="2"/>
      <c r="LF8" s="2"/>
      <c r="LG8" s="2"/>
      <c r="LH8" s="2"/>
      <c r="LI8" s="2"/>
      <c r="LJ8" s="2"/>
      <c r="LK8" s="2"/>
      <c r="LL8" s="2"/>
      <c r="LM8" s="2"/>
      <c r="LN8" s="2"/>
      <c r="LO8" s="2"/>
      <c r="LP8" s="2"/>
      <c r="LQ8" s="2"/>
      <c r="LR8" s="2"/>
      <c r="LS8" s="2"/>
      <c r="LT8" s="2"/>
      <c r="LU8" s="2"/>
      <c r="LV8" s="2"/>
      <c r="LW8" s="2"/>
      <c r="LX8" s="2"/>
      <c r="LY8" s="2"/>
      <c r="LZ8" s="2"/>
      <c r="MA8" s="2"/>
      <c r="MB8" s="2"/>
      <c r="MC8" s="2"/>
      <c r="MD8" s="2"/>
      <c r="ME8" s="2"/>
      <c r="MF8" s="2"/>
      <c r="MG8" s="2"/>
      <c r="MH8" s="2"/>
      <c r="MI8" s="2"/>
      <c r="MJ8" s="2"/>
      <c r="MK8" s="2"/>
      <c r="ML8" s="2"/>
      <c r="MM8" s="2"/>
      <c r="MN8" s="2"/>
      <c r="MO8" s="2"/>
      <c r="MP8" s="2"/>
      <c r="MQ8" s="2"/>
      <c r="MR8" s="2"/>
      <c r="MS8" s="2"/>
      <c r="MT8" s="2"/>
      <c r="MU8" s="2"/>
      <c r="MV8" s="2"/>
      <c r="MW8" s="2"/>
      <c r="MX8" s="2"/>
      <c r="MY8" s="2"/>
      <c r="MZ8" s="2"/>
      <c r="NA8" s="2"/>
      <c r="NB8" s="2"/>
      <c r="NC8" s="2"/>
      <c r="ND8" s="2"/>
      <c r="NE8" s="2"/>
      <c r="NF8" s="2"/>
      <c r="NG8" s="2"/>
      <c r="NH8" s="2"/>
    </row>
    <row r="9" spans="1:372" s="1" customFormat="1" ht="50.25" customHeight="1" x14ac:dyDescent="0.25">
      <c r="A9" s="33" t="s">
        <v>13</v>
      </c>
      <c r="B9" s="33"/>
      <c r="C9" s="33"/>
      <c r="D9" s="36" t="s">
        <v>14</v>
      </c>
      <c r="E9" s="36"/>
      <c r="F9" s="36"/>
      <c r="G9" s="36"/>
      <c r="H9" s="36"/>
      <c r="I9" s="36"/>
      <c r="J9" s="36"/>
      <c r="K9" s="36"/>
      <c r="L9" s="36"/>
      <c r="M9" s="36"/>
      <c r="N9" s="36"/>
      <c r="O9" s="36"/>
      <c r="P9" s="36"/>
      <c r="Q9" s="36"/>
      <c r="R9" s="36"/>
      <c r="S9" s="36"/>
      <c r="T9" s="36"/>
      <c r="U9" s="36"/>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c r="IW9" s="2"/>
      <c r="IX9" s="2"/>
      <c r="IY9" s="2"/>
      <c r="IZ9" s="2"/>
      <c r="JA9" s="2"/>
      <c r="JB9" s="2"/>
      <c r="JC9" s="2"/>
      <c r="JD9" s="2"/>
      <c r="JE9" s="2"/>
      <c r="JF9" s="2"/>
      <c r="JG9" s="2"/>
      <c r="JH9" s="2"/>
      <c r="JI9" s="2"/>
      <c r="JJ9" s="2"/>
      <c r="JK9" s="2"/>
      <c r="JL9" s="2"/>
      <c r="JM9" s="2"/>
      <c r="JN9" s="2"/>
      <c r="JO9" s="2"/>
      <c r="JP9" s="2"/>
      <c r="JQ9" s="2"/>
      <c r="JR9" s="2"/>
      <c r="JS9" s="2"/>
      <c r="JT9" s="2"/>
      <c r="JU9" s="2"/>
      <c r="JV9" s="2"/>
      <c r="JW9" s="2"/>
      <c r="JX9" s="2"/>
      <c r="JY9" s="2"/>
      <c r="JZ9" s="2"/>
      <c r="KA9" s="2"/>
      <c r="KB9" s="2"/>
      <c r="KC9" s="2"/>
      <c r="KD9" s="2"/>
      <c r="KE9" s="2"/>
      <c r="KF9" s="2"/>
      <c r="KG9" s="2"/>
      <c r="KH9" s="2"/>
      <c r="KI9" s="2"/>
      <c r="KJ9" s="2"/>
      <c r="KK9" s="2"/>
      <c r="KL9" s="2"/>
      <c r="KM9" s="2"/>
      <c r="KN9" s="2"/>
      <c r="KO9" s="2"/>
      <c r="KP9" s="2"/>
      <c r="KQ9" s="2"/>
      <c r="KR9" s="2"/>
      <c r="KS9" s="2"/>
      <c r="KT9" s="2"/>
      <c r="KU9" s="2"/>
      <c r="KV9" s="2"/>
      <c r="KW9" s="2"/>
      <c r="KX9" s="2"/>
      <c r="KY9" s="2"/>
      <c r="KZ9" s="2"/>
      <c r="LA9" s="2"/>
      <c r="LB9" s="2"/>
      <c r="LC9" s="2"/>
      <c r="LD9" s="2"/>
      <c r="LE9" s="2"/>
      <c r="LF9" s="2"/>
      <c r="LG9" s="2"/>
      <c r="LH9" s="2"/>
      <c r="LI9" s="2"/>
      <c r="LJ9" s="2"/>
      <c r="LK9" s="2"/>
      <c r="LL9" s="2"/>
      <c r="LM9" s="2"/>
      <c r="LN9" s="2"/>
      <c r="LO9" s="2"/>
      <c r="LP9" s="2"/>
      <c r="LQ9" s="2"/>
      <c r="LR9" s="2"/>
      <c r="LS9" s="2"/>
      <c r="LT9" s="2"/>
      <c r="LU9" s="2"/>
      <c r="LV9" s="2"/>
      <c r="LW9" s="2"/>
      <c r="LX9" s="2"/>
      <c r="LY9" s="2"/>
      <c r="LZ9" s="2"/>
      <c r="MA9" s="2"/>
      <c r="MB9" s="2"/>
      <c r="MC9" s="2"/>
      <c r="MD9" s="2"/>
      <c r="ME9" s="2"/>
      <c r="MF9" s="2"/>
      <c r="MG9" s="2"/>
      <c r="MH9" s="2"/>
      <c r="MI9" s="2"/>
      <c r="MJ9" s="2"/>
      <c r="MK9" s="2"/>
      <c r="ML9" s="2"/>
      <c r="MM9" s="2"/>
      <c r="MN9" s="2"/>
      <c r="MO9" s="2"/>
      <c r="MP9" s="2"/>
      <c r="MQ9" s="2"/>
      <c r="MR9" s="2"/>
      <c r="MS9" s="2"/>
      <c r="MT9" s="2"/>
      <c r="MU9" s="2"/>
      <c r="MV9" s="2"/>
      <c r="MW9" s="2"/>
      <c r="MX9" s="2"/>
      <c r="MY9" s="2"/>
      <c r="MZ9" s="2"/>
      <c r="NA9" s="2"/>
      <c r="NB9" s="2"/>
      <c r="NC9" s="2"/>
      <c r="ND9" s="2"/>
      <c r="NE9" s="2"/>
      <c r="NF9" s="2"/>
      <c r="NG9" s="2"/>
      <c r="NH9" s="2"/>
    </row>
    <row r="10" spans="1:372" s="1" customFormat="1" ht="10.5" customHeight="1" x14ac:dyDescent="0.25">
      <c r="A10" s="9"/>
      <c r="B10" s="12"/>
      <c r="C10" s="10"/>
      <c r="D10" s="10"/>
      <c r="E10" s="10"/>
      <c r="F10" s="10"/>
      <c r="G10" s="10"/>
      <c r="H10" s="10"/>
      <c r="I10" s="10"/>
      <c r="J10" s="10"/>
      <c r="K10" s="10"/>
      <c r="L10" s="10"/>
      <c r="M10" s="10"/>
      <c r="N10" s="10"/>
      <c r="O10" s="10"/>
      <c r="P10" s="10"/>
      <c r="Q10" s="10"/>
      <c r="R10" s="10"/>
      <c r="S10" s="10"/>
      <c r="T10" s="10"/>
      <c r="U10" s="11"/>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2"/>
      <c r="ID10" s="2"/>
      <c r="IE10" s="2"/>
      <c r="IF10" s="2"/>
      <c r="IG10" s="2"/>
      <c r="IH10" s="2"/>
      <c r="II10" s="2"/>
      <c r="IJ10" s="2"/>
      <c r="IK10" s="2"/>
      <c r="IL10" s="2"/>
      <c r="IM10" s="2"/>
      <c r="IN10" s="2"/>
      <c r="IO10" s="2"/>
      <c r="IP10" s="2"/>
      <c r="IQ10" s="2"/>
      <c r="IR10" s="2"/>
      <c r="IS10" s="2"/>
      <c r="IT10" s="2"/>
      <c r="IU10" s="2"/>
      <c r="IV10" s="2"/>
      <c r="IW10" s="2"/>
      <c r="IX10" s="2"/>
      <c r="IY10" s="2"/>
      <c r="IZ10" s="2"/>
      <c r="JA10" s="2"/>
      <c r="JB10" s="2"/>
      <c r="JC10" s="2"/>
      <c r="JD10" s="2"/>
      <c r="JE10" s="2"/>
      <c r="JF10" s="2"/>
      <c r="JG10" s="2"/>
      <c r="JH10" s="2"/>
      <c r="JI10" s="2"/>
      <c r="JJ10" s="2"/>
      <c r="JK10" s="2"/>
      <c r="JL10" s="2"/>
      <c r="JM10" s="2"/>
      <c r="JN10" s="2"/>
      <c r="JO10" s="2"/>
      <c r="JP10" s="2"/>
      <c r="JQ10" s="2"/>
      <c r="JR10" s="2"/>
      <c r="JS10" s="2"/>
      <c r="JT10" s="2"/>
      <c r="JU10" s="2"/>
      <c r="JV10" s="2"/>
      <c r="JW10" s="2"/>
      <c r="JX10" s="2"/>
      <c r="JY10" s="2"/>
      <c r="JZ10" s="2"/>
      <c r="KA10" s="2"/>
      <c r="KB10" s="2"/>
      <c r="KC10" s="2"/>
      <c r="KD10" s="2"/>
      <c r="KE10" s="2"/>
      <c r="KF10" s="2"/>
      <c r="KG10" s="2"/>
      <c r="KH10" s="2"/>
      <c r="KI10" s="2"/>
      <c r="KJ10" s="2"/>
      <c r="KK10" s="2"/>
      <c r="KL10" s="2"/>
      <c r="KM10" s="2"/>
      <c r="KN10" s="2"/>
      <c r="KO10" s="2"/>
      <c r="KP10" s="2"/>
      <c r="KQ10" s="2"/>
      <c r="KR10" s="2"/>
      <c r="KS10" s="2"/>
      <c r="KT10" s="2"/>
      <c r="KU10" s="2"/>
      <c r="KV10" s="2"/>
      <c r="KW10" s="2"/>
      <c r="KX10" s="2"/>
      <c r="KY10" s="2"/>
      <c r="KZ10" s="2"/>
      <c r="LA10" s="2"/>
      <c r="LB10" s="2"/>
      <c r="LC10" s="2"/>
      <c r="LD10" s="2"/>
      <c r="LE10" s="2"/>
      <c r="LF10" s="2"/>
      <c r="LG10" s="2"/>
      <c r="LH10" s="2"/>
      <c r="LI10" s="2"/>
      <c r="LJ10" s="2"/>
      <c r="LK10" s="2"/>
      <c r="LL10" s="2"/>
      <c r="LM10" s="2"/>
      <c r="LN10" s="2"/>
      <c r="LO10" s="2"/>
      <c r="LP10" s="2"/>
      <c r="LQ10" s="2"/>
      <c r="LR10" s="2"/>
      <c r="LS10" s="2"/>
      <c r="LT10" s="2"/>
      <c r="LU10" s="2"/>
      <c r="LV10" s="2"/>
      <c r="LW10" s="2"/>
      <c r="LX10" s="2"/>
      <c r="LY10" s="2"/>
      <c r="LZ10" s="2"/>
      <c r="MA10" s="2"/>
      <c r="MB10" s="2"/>
      <c r="MC10" s="2"/>
      <c r="MD10" s="2"/>
      <c r="ME10" s="2"/>
      <c r="MF10" s="2"/>
      <c r="MG10" s="2"/>
      <c r="MH10" s="2"/>
      <c r="MI10" s="2"/>
      <c r="MJ10" s="2"/>
      <c r="MK10" s="2"/>
      <c r="ML10" s="2"/>
      <c r="MM10" s="2"/>
      <c r="MN10" s="2"/>
      <c r="MO10" s="2"/>
      <c r="MP10" s="2"/>
      <c r="MQ10" s="2"/>
      <c r="MR10" s="2"/>
      <c r="MS10" s="2"/>
      <c r="MT10" s="2"/>
      <c r="MU10" s="2"/>
      <c r="MV10" s="2"/>
      <c r="MW10" s="2"/>
      <c r="MX10" s="2"/>
      <c r="MY10" s="2"/>
      <c r="MZ10" s="2"/>
      <c r="NA10" s="2"/>
      <c r="NB10" s="2"/>
      <c r="NC10" s="2"/>
      <c r="ND10" s="2"/>
      <c r="NE10" s="2"/>
      <c r="NF10" s="2"/>
      <c r="NG10" s="2"/>
      <c r="NH10" s="2"/>
    </row>
    <row r="11" spans="1:372" s="1" customFormat="1" ht="32.25" customHeight="1" x14ac:dyDescent="0.25">
      <c r="A11" s="37" t="s">
        <v>15</v>
      </c>
      <c r="B11" s="37" t="s">
        <v>16</v>
      </c>
      <c r="C11" s="37" t="s">
        <v>17</v>
      </c>
      <c r="D11" s="37" t="s">
        <v>18</v>
      </c>
      <c r="E11" s="37" t="s">
        <v>19</v>
      </c>
      <c r="F11" s="37" t="s">
        <v>20</v>
      </c>
      <c r="G11" s="37" t="s">
        <v>21</v>
      </c>
      <c r="H11" s="37" t="s">
        <v>22</v>
      </c>
      <c r="I11" s="38" t="s">
        <v>23</v>
      </c>
      <c r="J11" s="38"/>
      <c r="K11" s="38"/>
      <c r="L11" s="38"/>
      <c r="M11" s="38"/>
      <c r="N11" s="39" t="s">
        <v>24</v>
      </c>
      <c r="O11" s="39" t="s">
        <v>25</v>
      </c>
      <c r="P11" s="37" t="s">
        <v>26</v>
      </c>
      <c r="Q11" s="37" t="s">
        <v>27</v>
      </c>
      <c r="R11" s="37"/>
      <c r="S11" s="37"/>
      <c r="T11" s="37"/>
      <c r="U11" s="37"/>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row>
    <row r="12" spans="1:372" s="1" customFormat="1" ht="219" customHeight="1" x14ac:dyDescent="0.25">
      <c r="A12" s="37"/>
      <c r="B12" s="37"/>
      <c r="C12" s="37"/>
      <c r="D12" s="37"/>
      <c r="E12" s="37"/>
      <c r="F12" s="37"/>
      <c r="G12" s="37"/>
      <c r="H12" s="37"/>
      <c r="I12" s="22" t="s">
        <v>28</v>
      </c>
      <c r="J12" s="22" t="s">
        <v>29</v>
      </c>
      <c r="K12" s="22" t="s">
        <v>30</v>
      </c>
      <c r="L12" s="22" t="s">
        <v>31</v>
      </c>
      <c r="M12" s="22" t="s">
        <v>32</v>
      </c>
      <c r="N12" s="39"/>
      <c r="O12" s="39"/>
      <c r="P12" s="37"/>
      <c r="Q12" s="18" t="s">
        <v>33</v>
      </c>
      <c r="R12" s="18" t="s">
        <v>34</v>
      </c>
      <c r="S12" s="18" t="s">
        <v>35</v>
      </c>
      <c r="T12" s="18" t="s">
        <v>36</v>
      </c>
      <c r="U12" s="18" t="s">
        <v>37</v>
      </c>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row>
    <row r="13" spans="1:372" s="14" customFormat="1" ht="90" customHeight="1" x14ac:dyDescent="0.25">
      <c r="A13" s="40">
        <v>1</v>
      </c>
      <c r="B13" s="40" t="s">
        <v>38</v>
      </c>
      <c r="C13" s="40" t="s">
        <v>14</v>
      </c>
      <c r="D13" s="20" t="s">
        <v>39</v>
      </c>
      <c r="E13" s="13" t="s">
        <v>40</v>
      </c>
      <c r="F13" s="13" t="s">
        <v>41</v>
      </c>
      <c r="G13" s="13" t="s">
        <v>42</v>
      </c>
      <c r="H13" s="13" t="s">
        <v>43</v>
      </c>
      <c r="I13" s="13">
        <v>1</v>
      </c>
      <c r="J13" s="13">
        <v>3</v>
      </c>
      <c r="K13" s="13">
        <v>2</v>
      </c>
      <c r="L13" s="13">
        <v>2</v>
      </c>
      <c r="M13" s="13">
        <f>SUM(I13:L13)</f>
        <v>8</v>
      </c>
      <c r="N13" s="13">
        <v>1</v>
      </c>
      <c r="O13" s="13">
        <f>M13*N13</f>
        <v>8</v>
      </c>
      <c r="P13" s="20" t="str">
        <f>IF(O13&lt;=4,"Trivial",IF(O13&lt;=8,"Tolerable",IF(O13&lt;=16,"Moderado",IF(O13&lt;=24,"Importante",IF(O13&lt;=36,"Intolerable")))))</f>
        <v>Tolerable</v>
      </c>
      <c r="Q13" s="13" t="s">
        <v>44</v>
      </c>
      <c r="R13" s="13" t="s">
        <v>44</v>
      </c>
      <c r="S13" s="13" t="s">
        <v>44</v>
      </c>
      <c r="T13" s="13" t="s">
        <v>45</v>
      </c>
      <c r="U13" s="13" t="s">
        <v>44</v>
      </c>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row>
    <row r="14" spans="1:372" s="14" customFormat="1" ht="90" x14ac:dyDescent="0.25">
      <c r="A14" s="40"/>
      <c r="B14" s="40"/>
      <c r="C14" s="40"/>
      <c r="D14" s="20" t="s">
        <v>46</v>
      </c>
      <c r="E14" s="15" t="s">
        <v>47</v>
      </c>
      <c r="F14" s="15" t="s">
        <v>48</v>
      </c>
      <c r="G14" s="13" t="s">
        <v>49</v>
      </c>
      <c r="H14" s="13" t="s">
        <v>43</v>
      </c>
      <c r="I14" s="13">
        <v>1</v>
      </c>
      <c r="J14" s="13">
        <v>3</v>
      </c>
      <c r="K14" s="13">
        <v>2</v>
      </c>
      <c r="L14" s="13">
        <v>2</v>
      </c>
      <c r="M14" s="13">
        <f>SUM(I14:L14)</f>
        <v>8</v>
      </c>
      <c r="N14" s="13">
        <v>3</v>
      </c>
      <c r="O14" s="13">
        <f>M14*N14</f>
        <v>24</v>
      </c>
      <c r="P14" s="20" t="str">
        <f>IF(O14&lt;=4,"Trivial",IF(O14&lt;=8,"Tolerable",IF(O14&lt;=16,"Moderado",IF(O14&lt;=24,"Importante",IF(O14&lt;=36,"Intolerable")))))</f>
        <v>Importante</v>
      </c>
      <c r="Q14" s="13" t="s">
        <v>44</v>
      </c>
      <c r="R14" s="13" t="s">
        <v>44</v>
      </c>
      <c r="S14" s="13" t="s">
        <v>44</v>
      </c>
      <c r="T14" s="13" t="s">
        <v>50</v>
      </c>
      <c r="U14" s="13" t="s">
        <v>44</v>
      </c>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c r="IF14" s="2"/>
      <c r="IG14" s="2"/>
      <c r="IH14" s="2"/>
      <c r="II14" s="2"/>
      <c r="IJ14" s="2"/>
      <c r="IK14" s="2"/>
      <c r="IL14" s="2"/>
      <c r="IM14" s="2"/>
      <c r="IN14" s="2"/>
      <c r="IO14" s="2"/>
      <c r="IP14" s="2"/>
      <c r="IQ14" s="2"/>
      <c r="IR14" s="2"/>
      <c r="IS14" s="2"/>
      <c r="IT14" s="2"/>
      <c r="IU14" s="2"/>
      <c r="IV14" s="2"/>
      <c r="IW14" s="2"/>
      <c r="IX14" s="2"/>
      <c r="IY14" s="2"/>
      <c r="IZ14" s="2"/>
      <c r="JA14" s="2"/>
      <c r="JB14" s="2"/>
      <c r="JC14" s="2"/>
      <c r="JD14" s="2"/>
      <c r="JE14" s="2"/>
      <c r="JF14" s="2"/>
      <c r="JG14" s="2"/>
      <c r="JH14" s="2"/>
      <c r="JI14" s="2"/>
      <c r="JJ14" s="2"/>
      <c r="JK14" s="2"/>
      <c r="JL14" s="2"/>
      <c r="JM14" s="2"/>
      <c r="JN14" s="2"/>
      <c r="JO14" s="2"/>
      <c r="JP14" s="2"/>
      <c r="JQ14" s="2"/>
      <c r="JR14" s="2"/>
      <c r="JS14" s="2"/>
      <c r="JT14" s="2"/>
      <c r="JU14" s="2"/>
      <c r="JV14" s="2"/>
      <c r="JW14" s="2"/>
      <c r="JX14" s="2"/>
      <c r="JY14" s="2"/>
      <c r="JZ14" s="2"/>
      <c r="KA14" s="2"/>
      <c r="KB14" s="2"/>
      <c r="KC14" s="2"/>
      <c r="KD14" s="2"/>
      <c r="KE14" s="2"/>
      <c r="KF14" s="2"/>
      <c r="KG14" s="2"/>
      <c r="KH14" s="2"/>
      <c r="KI14" s="2"/>
      <c r="KJ14" s="2"/>
      <c r="KK14" s="2"/>
      <c r="KL14" s="2"/>
      <c r="KM14" s="2"/>
      <c r="KN14" s="2"/>
      <c r="KO14" s="2"/>
      <c r="KP14" s="2"/>
      <c r="KQ14" s="2"/>
      <c r="KR14" s="2"/>
      <c r="KS14" s="2"/>
      <c r="KT14" s="2"/>
      <c r="KU14" s="2"/>
      <c r="KV14" s="2"/>
      <c r="KW14" s="2"/>
      <c r="KX14" s="2"/>
      <c r="KY14" s="2"/>
      <c r="KZ14" s="2"/>
      <c r="LA14" s="2"/>
      <c r="LB14" s="2"/>
      <c r="LC14" s="2"/>
      <c r="LD14" s="2"/>
      <c r="LE14" s="2"/>
      <c r="LF14" s="2"/>
      <c r="LG14" s="2"/>
      <c r="LH14" s="2"/>
      <c r="LI14" s="2"/>
      <c r="LJ14" s="2"/>
      <c r="LK14" s="2"/>
      <c r="LL14" s="2"/>
      <c r="LM14" s="2"/>
      <c r="LN14" s="2"/>
      <c r="LO14" s="2"/>
      <c r="LP14" s="2"/>
      <c r="LQ14" s="2"/>
      <c r="LR14" s="2"/>
      <c r="LS14" s="2"/>
      <c r="LT14" s="2"/>
      <c r="LU14" s="2"/>
      <c r="LV14" s="2"/>
      <c r="LW14" s="2"/>
      <c r="LX14" s="2"/>
      <c r="LY14" s="2"/>
      <c r="LZ14" s="2"/>
      <c r="MA14" s="2"/>
      <c r="MB14" s="2"/>
      <c r="MC14" s="2"/>
      <c r="MD14" s="2"/>
      <c r="ME14" s="2"/>
      <c r="MF14" s="2"/>
      <c r="MG14" s="2"/>
      <c r="MH14" s="2"/>
      <c r="MI14" s="2"/>
      <c r="MJ14" s="2"/>
      <c r="MK14" s="2"/>
      <c r="ML14" s="2"/>
      <c r="MM14" s="2"/>
      <c r="MN14" s="2"/>
      <c r="MO14" s="2"/>
      <c r="MP14" s="2"/>
      <c r="MQ14" s="2"/>
      <c r="MR14" s="2"/>
      <c r="MS14" s="2"/>
      <c r="MT14" s="2"/>
      <c r="MU14" s="2"/>
      <c r="MV14" s="2"/>
      <c r="MW14" s="2"/>
      <c r="MX14" s="2"/>
      <c r="MY14" s="2"/>
      <c r="MZ14" s="2"/>
      <c r="NA14" s="2"/>
      <c r="NB14" s="2"/>
      <c r="NC14" s="2"/>
      <c r="ND14" s="2"/>
      <c r="NE14" s="2"/>
      <c r="NF14" s="2"/>
      <c r="NG14" s="2"/>
      <c r="NH14" s="2"/>
    </row>
    <row r="15" spans="1:372" s="14" customFormat="1" ht="90" x14ac:dyDescent="0.25">
      <c r="A15" s="40"/>
      <c r="B15" s="40"/>
      <c r="C15" s="40"/>
      <c r="D15" s="20" t="s">
        <v>51</v>
      </c>
      <c r="E15" s="15" t="s">
        <v>52</v>
      </c>
      <c r="F15" s="15" t="s">
        <v>53</v>
      </c>
      <c r="G15" s="13" t="s">
        <v>54</v>
      </c>
      <c r="H15" s="13" t="s">
        <v>43</v>
      </c>
      <c r="I15" s="13">
        <v>1</v>
      </c>
      <c r="J15" s="13">
        <v>2</v>
      </c>
      <c r="K15" s="13">
        <v>2</v>
      </c>
      <c r="L15" s="13">
        <v>2</v>
      </c>
      <c r="M15" s="13">
        <f t="shared" ref="M15:M41" si="0">SUM(I15:L15)</f>
        <v>7</v>
      </c>
      <c r="N15" s="13">
        <v>3</v>
      </c>
      <c r="O15" s="13">
        <f t="shared" ref="O15:O41" si="1">M15*N15</f>
        <v>21</v>
      </c>
      <c r="P15" s="20" t="str">
        <f t="shared" ref="P15:P41" si="2">IF(O15&lt;=4,"Trivial",IF(O15&lt;=8,"Tolerable",IF(O15&lt;=16,"Moderado",IF(O15&lt;=24,"Importante",IF(O15&lt;=36,"Intolerable")))))</f>
        <v>Importante</v>
      </c>
      <c r="Q15" s="13" t="s">
        <v>44</v>
      </c>
      <c r="R15" s="13" t="s">
        <v>44</v>
      </c>
      <c r="S15" s="13" t="s">
        <v>44</v>
      </c>
      <c r="T15" s="13" t="s">
        <v>55</v>
      </c>
      <c r="U15" s="13" t="s">
        <v>56</v>
      </c>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
      <c r="JM15" s="2"/>
      <c r="JN15" s="2"/>
      <c r="JO15" s="2"/>
      <c r="JP15" s="2"/>
      <c r="JQ15" s="2"/>
      <c r="JR15" s="2"/>
      <c r="JS15" s="2"/>
      <c r="JT15" s="2"/>
      <c r="JU15" s="2"/>
      <c r="JV15" s="2"/>
      <c r="JW15" s="2"/>
      <c r="JX15" s="2"/>
      <c r="JY15" s="2"/>
      <c r="JZ15" s="2"/>
      <c r="KA15" s="2"/>
      <c r="KB15" s="2"/>
      <c r="KC15" s="2"/>
      <c r="KD15" s="2"/>
      <c r="KE15" s="2"/>
      <c r="KF15" s="2"/>
      <c r="KG15" s="2"/>
      <c r="KH15" s="2"/>
      <c r="KI15" s="2"/>
      <c r="KJ15" s="2"/>
      <c r="KK15" s="2"/>
      <c r="KL15" s="2"/>
      <c r="KM15" s="2"/>
      <c r="KN15" s="2"/>
      <c r="KO15" s="2"/>
      <c r="KP15" s="2"/>
      <c r="KQ15" s="2"/>
      <c r="KR15" s="2"/>
      <c r="KS15" s="2"/>
      <c r="KT15" s="2"/>
      <c r="KU15" s="2"/>
      <c r="KV15" s="2"/>
      <c r="KW15" s="2"/>
      <c r="KX15" s="2"/>
      <c r="KY15" s="2"/>
      <c r="KZ15" s="2"/>
      <c r="LA15" s="2"/>
      <c r="LB15" s="2"/>
      <c r="LC15" s="2"/>
      <c r="LD15" s="2"/>
      <c r="LE15" s="2"/>
      <c r="LF15" s="2"/>
      <c r="LG15" s="2"/>
      <c r="LH15" s="2"/>
      <c r="LI15" s="2"/>
      <c r="LJ15" s="2"/>
      <c r="LK15" s="2"/>
      <c r="LL15" s="2"/>
      <c r="LM15" s="2"/>
      <c r="LN15" s="2"/>
      <c r="LO15" s="2"/>
      <c r="LP15" s="2"/>
      <c r="LQ15" s="2"/>
      <c r="LR15" s="2"/>
      <c r="LS15" s="2"/>
      <c r="LT15" s="2"/>
      <c r="LU15" s="2"/>
      <c r="LV15" s="2"/>
      <c r="LW15" s="2"/>
      <c r="LX15" s="2"/>
      <c r="LY15" s="2"/>
      <c r="LZ15" s="2"/>
      <c r="MA15" s="2"/>
      <c r="MB15" s="2"/>
      <c r="MC15" s="2"/>
      <c r="MD15" s="2"/>
      <c r="ME15" s="2"/>
      <c r="MF15" s="2"/>
      <c r="MG15" s="2"/>
      <c r="MH15" s="2"/>
      <c r="MI15" s="2"/>
      <c r="MJ15" s="2"/>
      <c r="MK15" s="2"/>
      <c r="ML15" s="2"/>
      <c r="MM15" s="2"/>
      <c r="MN15" s="2"/>
      <c r="MO15" s="2"/>
      <c r="MP15" s="2"/>
      <c r="MQ15" s="2"/>
      <c r="MR15" s="2"/>
      <c r="MS15" s="2"/>
      <c r="MT15" s="2"/>
      <c r="MU15" s="2"/>
      <c r="MV15" s="2"/>
      <c r="MW15" s="2"/>
      <c r="MX15" s="2"/>
      <c r="MY15" s="2"/>
      <c r="MZ15" s="2"/>
      <c r="NA15" s="2"/>
      <c r="NB15" s="2"/>
      <c r="NC15" s="2"/>
      <c r="ND15" s="2"/>
      <c r="NE15" s="2"/>
      <c r="NF15" s="2"/>
      <c r="NG15" s="2"/>
      <c r="NH15" s="2"/>
    </row>
    <row r="16" spans="1:372" s="14" customFormat="1" ht="108" x14ac:dyDescent="0.25">
      <c r="A16" s="40"/>
      <c r="B16" s="40"/>
      <c r="C16" s="40"/>
      <c r="D16" s="20" t="s">
        <v>57</v>
      </c>
      <c r="E16" s="15" t="s">
        <v>58</v>
      </c>
      <c r="F16" s="15" t="s">
        <v>59</v>
      </c>
      <c r="G16" s="13" t="s">
        <v>60</v>
      </c>
      <c r="H16" s="13" t="s">
        <v>61</v>
      </c>
      <c r="I16" s="13">
        <v>1</v>
      </c>
      <c r="J16" s="13">
        <v>3</v>
      </c>
      <c r="K16" s="13">
        <v>2</v>
      </c>
      <c r="L16" s="13">
        <v>3</v>
      </c>
      <c r="M16" s="13">
        <f t="shared" si="0"/>
        <v>9</v>
      </c>
      <c r="N16" s="13">
        <v>2</v>
      </c>
      <c r="O16" s="13">
        <f t="shared" si="1"/>
        <v>18</v>
      </c>
      <c r="P16" s="20" t="str">
        <f t="shared" si="2"/>
        <v>Importante</v>
      </c>
      <c r="Q16" s="13" t="s">
        <v>44</v>
      </c>
      <c r="R16" s="13" t="s">
        <v>44</v>
      </c>
      <c r="S16" s="13" t="s">
        <v>44</v>
      </c>
      <c r="T16" s="13" t="s">
        <v>62</v>
      </c>
      <c r="U16" s="13" t="s">
        <v>44</v>
      </c>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2"/>
      <c r="NH16" s="2"/>
    </row>
    <row r="17" spans="1:372" s="14" customFormat="1" ht="90" x14ac:dyDescent="0.25">
      <c r="A17" s="40"/>
      <c r="B17" s="40"/>
      <c r="C17" s="40"/>
      <c r="D17" s="20" t="s">
        <v>46</v>
      </c>
      <c r="E17" s="13" t="s">
        <v>63</v>
      </c>
      <c r="F17" s="13" t="s">
        <v>64</v>
      </c>
      <c r="G17" s="13" t="s">
        <v>65</v>
      </c>
      <c r="H17" s="13" t="s">
        <v>43</v>
      </c>
      <c r="I17" s="13">
        <v>1</v>
      </c>
      <c r="J17" s="20">
        <v>2</v>
      </c>
      <c r="K17" s="20">
        <v>2</v>
      </c>
      <c r="L17" s="20">
        <v>3</v>
      </c>
      <c r="M17" s="20">
        <f t="shared" ref="M17:M30" si="3">SUM(I17:L17)</f>
        <v>8</v>
      </c>
      <c r="N17" s="20">
        <v>1</v>
      </c>
      <c r="O17" s="20">
        <f t="shared" si="1"/>
        <v>8</v>
      </c>
      <c r="P17" s="20" t="str">
        <f t="shared" si="2"/>
        <v>Tolerable</v>
      </c>
      <c r="Q17" s="20" t="s">
        <v>44</v>
      </c>
      <c r="R17" s="13" t="s">
        <v>44</v>
      </c>
      <c r="S17" s="13" t="s">
        <v>66</v>
      </c>
      <c r="T17" s="13" t="s">
        <v>67</v>
      </c>
      <c r="U17" s="13" t="s">
        <v>44</v>
      </c>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2"/>
      <c r="IJ17" s="2"/>
      <c r="IK17" s="2"/>
      <c r="IL17" s="2"/>
      <c r="IM17" s="2"/>
      <c r="IN17" s="2"/>
      <c r="IO17" s="2"/>
      <c r="IP17" s="2"/>
      <c r="IQ17" s="2"/>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2"/>
      <c r="KN17" s="2"/>
      <c r="KO17" s="2"/>
      <c r="KP17" s="2"/>
      <c r="KQ17" s="2"/>
      <c r="KR17" s="2"/>
      <c r="KS17" s="2"/>
      <c r="KT17" s="2"/>
      <c r="KU17" s="2"/>
      <c r="KV17" s="2"/>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2"/>
      <c r="MU17" s="2"/>
      <c r="MV17" s="2"/>
      <c r="MW17" s="2"/>
      <c r="MX17" s="2"/>
      <c r="MY17" s="2"/>
      <c r="MZ17" s="2"/>
      <c r="NA17" s="2"/>
      <c r="NB17" s="2"/>
      <c r="NC17" s="2"/>
      <c r="ND17" s="2"/>
      <c r="NE17" s="2"/>
      <c r="NF17" s="2"/>
      <c r="NG17" s="2"/>
      <c r="NH17" s="2"/>
    </row>
    <row r="18" spans="1:372" s="14" customFormat="1" ht="129.75" customHeight="1" x14ac:dyDescent="0.25">
      <c r="A18" s="40"/>
      <c r="B18" s="40"/>
      <c r="C18" s="40"/>
      <c r="D18" s="20" t="s">
        <v>68</v>
      </c>
      <c r="E18" s="15" t="s">
        <v>69</v>
      </c>
      <c r="F18" s="15" t="s">
        <v>70</v>
      </c>
      <c r="G18" s="13" t="s">
        <v>71</v>
      </c>
      <c r="H18" s="13" t="s">
        <v>43</v>
      </c>
      <c r="I18" s="13">
        <v>1</v>
      </c>
      <c r="J18" s="20">
        <v>3</v>
      </c>
      <c r="K18" s="20">
        <v>3</v>
      </c>
      <c r="L18" s="20">
        <v>1</v>
      </c>
      <c r="M18" s="20">
        <f t="shared" si="3"/>
        <v>8</v>
      </c>
      <c r="N18" s="20">
        <v>2</v>
      </c>
      <c r="O18" s="20">
        <f t="shared" si="1"/>
        <v>16</v>
      </c>
      <c r="P18" s="20" t="str">
        <f t="shared" si="2"/>
        <v>Moderado</v>
      </c>
      <c r="Q18" s="13" t="s">
        <v>44</v>
      </c>
      <c r="R18" s="13" t="s">
        <v>44</v>
      </c>
      <c r="S18" s="13" t="s">
        <v>44</v>
      </c>
      <c r="T18" s="16" t="s">
        <v>72</v>
      </c>
      <c r="U18" s="13" t="s">
        <v>44</v>
      </c>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2"/>
      <c r="KN18" s="2"/>
      <c r="KO18" s="2"/>
      <c r="KP18" s="2"/>
      <c r="KQ18" s="2"/>
      <c r="KR18" s="2"/>
      <c r="KS18" s="2"/>
      <c r="KT18" s="2"/>
      <c r="KU18" s="2"/>
      <c r="KV18" s="2"/>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2"/>
      <c r="MU18" s="2"/>
      <c r="MV18" s="2"/>
      <c r="MW18" s="2"/>
      <c r="MX18" s="2"/>
      <c r="MY18" s="2"/>
      <c r="MZ18" s="2"/>
      <c r="NA18" s="2"/>
      <c r="NB18" s="2"/>
      <c r="NC18" s="2"/>
      <c r="ND18" s="2"/>
      <c r="NE18" s="2"/>
      <c r="NF18" s="2"/>
      <c r="NG18" s="2"/>
      <c r="NH18" s="2"/>
    </row>
    <row r="19" spans="1:372" s="14" customFormat="1" ht="150.75" customHeight="1" x14ac:dyDescent="0.25">
      <c r="A19" s="40"/>
      <c r="B19" s="40"/>
      <c r="C19" s="40"/>
      <c r="D19" s="20" t="s">
        <v>73</v>
      </c>
      <c r="E19" s="13" t="s">
        <v>74</v>
      </c>
      <c r="F19" s="13" t="s">
        <v>75</v>
      </c>
      <c r="G19" s="13" t="s">
        <v>76</v>
      </c>
      <c r="H19" s="13" t="s">
        <v>77</v>
      </c>
      <c r="I19" s="13">
        <v>1</v>
      </c>
      <c r="J19" s="20">
        <v>3</v>
      </c>
      <c r="K19" s="20">
        <v>3</v>
      </c>
      <c r="L19" s="20">
        <v>3</v>
      </c>
      <c r="M19" s="20">
        <f t="shared" si="3"/>
        <v>10</v>
      </c>
      <c r="N19" s="20">
        <v>2</v>
      </c>
      <c r="O19" s="20">
        <f t="shared" si="1"/>
        <v>20</v>
      </c>
      <c r="P19" s="20" t="str">
        <f t="shared" si="2"/>
        <v>Importante</v>
      </c>
      <c r="Q19" s="13" t="s">
        <v>44</v>
      </c>
      <c r="R19" s="13" t="s">
        <v>44</v>
      </c>
      <c r="S19" s="13" t="s">
        <v>44</v>
      </c>
      <c r="T19" s="13" t="s">
        <v>78</v>
      </c>
      <c r="U19" s="13" t="s">
        <v>44</v>
      </c>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c r="NE19" s="2"/>
      <c r="NF19" s="2"/>
      <c r="NG19" s="2"/>
      <c r="NH19" s="2"/>
    </row>
    <row r="20" spans="1:372" s="14" customFormat="1" ht="150.75" customHeight="1" x14ac:dyDescent="0.25">
      <c r="A20" s="40"/>
      <c r="B20" s="40"/>
      <c r="C20" s="40"/>
      <c r="D20" s="20" t="s">
        <v>51</v>
      </c>
      <c r="E20" s="13" t="s">
        <v>79</v>
      </c>
      <c r="F20" s="13" t="s">
        <v>41</v>
      </c>
      <c r="G20" s="13" t="s">
        <v>80</v>
      </c>
      <c r="H20" s="13" t="s">
        <v>43</v>
      </c>
      <c r="I20" s="13">
        <v>1</v>
      </c>
      <c r="J20" s="13">
        <v>3</v>
      </c>
      <c r="K20" s="13">
        <v>2</v>
      </c>
      <c r="L20" s="13">
        <v>3</v>
      </c>
      <c r="M20" s="13">
        <f t="shared" si="3"/>
        <v>9</v>
      </c>
      <c r="N20" s="13">
        <v>1</v>
      </c>
      <c r="O20" s="13">
        <f t="shared" si="1"/>
        <v>9</v>
      </c>
      <c r="P20" s="20" t="str">
        <f t="shared" si="2"/>
        <v>Moderado</v>
      </c>
      <c r="Q20" s="13" t="s">
        <v>44</v>
      </c>
      <c r="R20" s="13" t="s">
        <v>44</v>
      </c>
      <c r="S20" s="13" t="s">
        <v>44</v>
      </c>
      <c r="T20" s="13" t="s">
        <v>81</v>
      </c>
      <c r="U20" s="13" t="s">
        <v>82</v>
      </c>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c r="NE20" s="2"/>
      <c r="NF20" s="2"/>
      <c r="NG20" s="2"/>
      <c r="NH20" s="2"/>
    </row>
    <row r="21" spans="1:372" s="14" customFormat="1" ht="150.75" customHeight="1" x14ac:dyDescent="0.25">
      <c r="A21" s="40"/>
      <c r="B21" s="40"/>
      <c r="C21" s="40"/>
      <c r="D21" s="20" t="s">
        <v>73</v>
      </c>
      <c r="E21" s="13" t="s">
        <v>83</v>
      </c>
      <c r="F21" s="13" t="s">
        <v>84</v>
      </c>
      <c r="G21" s="13" t="s">
        <v>85</v>
      </c>
      <c r="H21" s="13" t="s">
        <v>86</v>
      </c>
      <c r="I21" s="13">
        <v>1</v>
      </c>
      <c r="J21" s="20">
        <v>3</v>
      </c>
      <c r="K21" s="20">
        <v>3</v>
      </c>
      <c r="L21" s="20">
        <v>3</v>
      </c>
      <c r="M21" s="20">
        <f t="shared" si="3"/>
        <v>10</v>
      </c>
      <c r="N21" s="20">
        <v>1</v>
      </c>
      <c r="O21" s="20">
        <f t="shared" si="1"/>
        <v>10</v>
      </c>
      <c r="P21" s="20" t="str">
        <f t="shared" si="2"/>
        <v>Moderado</v>
      </c>
      <c r="Q21" s="20" t="s">
        <v>44</v>
      </c>
      <c r="R21" s="20" t="s">
        <v>44</v>
      </c>
      <c r="S21" s="20" t="s">
        <v>44</v>
      </c>
      <c r="T21" s="13" t="s">
        <v>87</v>
      </c>
      <c r="U21" s="13" t="s">
        <v>88</v>
      </c>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2"/>
    </row>
    <row r="22" spans="1:372" s="14" customFormat="1" ht="138" customHeight="1" x14ac:dyDescent="0.25">
      <c r="A22" s="40"/>
      <c r="B22" s="40"/>
      <c r="C22" s="40"/>
      <c r="D22" s="20" t="s">
        <v>73</v>
      </c>
      <c r="E22" s="13" t="s">
        <v>89</v>
      </c>
      <c r="F22" s="13" t="s">
        <v>90</v>
      </c>
      <c r="G22" s="13" t="s">
        <v>91</v>
      </c>
      <c r="H22" s="13" t="s">
        <v>86</v>
      </c>
      <c r="I22" s="13">
        <v>1</v>
      </c>
      <c r="J22" s="20">
        <v>3</v>
      </c>
      <c r="K22" s="20">
        <v>3</v>
      </c>
      <c r="L22" s="20">
        <v>3</v>
      </c>
      <c r="M22" s="20">
        <f t="shared" si="3"/>
        <v>10</v>
      </c>
      <c r="N22" s="20">
        <v>1</v>
      </c>
      <c r="O22" s="20">
        <f t="shared" si="1"/>
        <v>10</v>
      </c>
      <c r="P22" s="20" t="str">
        <f t="shared" si="2"/>
        <v>Moderado</v>
      </c>
      <c r="Q22" s="20" t="s">
        <v>44</v>
      </c>
      <c r="R22" s="13" t="s">
        <v>92</v>
      </c>
      <c r="S22" s="20" t="s">
        <v>44</v>
      </c>
      <c r="T22" s="13" t="s">
        <v>87</v>
      </c>
      <c r="U22" s="20" t="s">
        <v>44</v>
      </c>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2"/>
    </row>
    <row r="23" spans="1:372" s="14" customFormat="1" ht="138" customHeight="1" x14ac:dyDescent="0.25">
      <c r="A23" s="40"/>
      <c r="B23" s="40"/>
      <c r="C23" s="40"/>
      <c r="D23" s="20" t="s">
        <v>93</v>
      </c>
      <c r="E23" s="13" t="s">
        <v>94</v>
      </c>
      <c r="F23" s="13" t="s">
        <v>95</v>
      </c>
      <c r="G23" s="13" t="s">
        <v>96</v>
      </c>
      <c r="H23" s="13" t="s">
        <v>97</v>
      </c>
      <c r="I23" s="13">
        <v>1</v>
      </c>
      <c r="J23" s="20">
        <v>3</v>
      </c>
      <c r="K23" s="20">
        <v>3</v>
      </c>
      <c r="L23" s="20">
        <v>3</v>
      </c>
      <c r="M23" s="20">
        <f t="shared" si="3"/>
        <v>10</v>
      </c>
      <c r="N23" s="20">
        <v>3</v>
      </c>
      <c r="O23" s="20">
        <f t="shared" si="1"/>
        <v>30</v>
      </c>
      <c r="P23" s="20" t="str">
        <f t="shared" si="2"/>
        <v>Intolerable</v>
      </c>
      <c r="Q23" s="13" t="s">
        <v>98</v>
      </c>
      <c r="R23" s="20" t="s">
        <v>44</v>
      </c>
      <c r="S23" s="13" t="s">
        <v>99</v>
      </c>
      <c r="T23" s="20" t="s">
        <v>44</v>
      </c>
      <c r="U23" s="20" t="s">
        <v>44</v>
      </c>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2"/>
    </row>
    <row r="24" spans="1:372" s="14" customFormat="1" ht="357.75" customHeight="1" x14ac:dyDescent="0.25">
      <c r="A24" s="40"/>
      <c r="B24" s="40"/>
      <c r="C24" s="40"/>
      <c r="D24" s="21" t="s">
        <v>57</v>
      </c>
      <c r="E24" s="26" t="s">
        <v>272</v>
      </c>
      <c r="F24" s="23" t="s">
        <v>273</v>
      </c>
      <c r="G24" s="23" t="s">
        <v>274</v>
      </c>
      <c r="H24" s="23" t="s">
        <v>275</v>
      </c>
      <c r="I24" s="27" t="s">
        <v>276</v>
      </c>
      <c r="J24" s="28" t="s">
        <v>276</v>
      </c>
      <c r="K24" s="28" t="s">
        <v>276</v>
      </c>
      <c r="L24" s="21">
        <v>8</v>
      </c>
      <c r="M24" s="28" t="s">
        <v>276</v>
      </c>
      <c r="N24" s="21">
        <v>5</v>
      </c>
      <c r="O24" s="21">
        <v>40</v>
      </c>
      <c r="P24" s="29" t="s">
        <v>277</v>
      </c>
      <c r="Q24" s="23" t="s">
        <v>44</v>
      </c>
      <c r="R24" s="23" t="s">
        <v>44</v>
      </c>
      <c r="S24" s="26" t="s">
        <v>279</v>
      </c>
      <c r="T24" s="26" t="s">
        <v>278</v>
      </c>
      <c r="U24" s="23" t="s">
        <v>143</v>
      </c>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2"/>
    </row>
    <row r="25" spans="1:372" s="14" customFormat="1" ht="138" customHeight="1" x14ac:dyDescent="0.25">
      <c r="A25" s="40"/>
      <c r="B25" s="40"/>
      <c r="C25" s="40"/>
      <c r="D25" s="20" t="s">
        <v>57</v>
      </c>
      <c r="E25" s="13" t="s">
        <v>100</v>
      </c>
      <c r="F25" s="13" t="s">
        <v>101</v>
      </c>
      <c r="G25" s="13" t="s">
        <v>102</v>
      </c>
      <c r="H25" s="13" t="s">
        <v>103</v>
      </c>
      <c r="I25" s="20">
        <v>1</v>
      </c>
      <c r="J25" s="20">
        <v>3</v>
      </c>
      <c r="K25" s="20">
        <v>3</v>
      </c>
      <c r="L25" s="20">
        <v>3</v>
      </c>
      <c r="M25" s="20">
        <f t="shared" si="3"/>
        <v>10</v>
      </c>
      <c r="N25" s="20">
        <v>1</v>
      </c>
      <c r="O25" s="20">
        <f t="shared" si="1"/>
        <v>10</v>
      </c>
      <c r="P25" s="20" t="str">
        <f t="shared" si="2"/>
        <v>Moderado</v>
      </c>
      <c r="Q25" s="13" t="s">
        <v>44</v>
      </c>
      <c r="R25" s="13" t="s">
        <v>44</v>
      </c>
      <c r="S25" s="13" t="s">
        <v>104</v>
      </c>
      <c r="T25" s="13" t="s">
        <v>105</v>
      </c>
      <c r="U25" s="13" t="s">
        <v>106</v>
      </c>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2"/>
    </row>
    <row r="26" spans="1:372" s="14" customFormat="1" ht="138" customHeight="1" x14ac:dyDescent="0.25">
      <c r="A26" s="40">
        <v>1</v>
      </c>
      <c r="B26" s="40" t="s">
        <v>38</v>
      </c>
      <c r="C26" s="40" t="s">
        <v>14</v>
      </c>
      <c r="D26" s="20" t="s">
        <v>57</v>
      </c>
      <c r="E26" s="13" t="s">
        <v>107</v>
      </c>
      <c r="F26" s="13" t="s">
        <v>108</v>
      </c>
      <c r="G26" s="13" t="s">
        <v>109</v>
      </c>
      <c r="H26" s="13" t="s">
        <v>103</v>
      </c>
      <c r="I26" s="20">
        <v>1</v>
      </c>
      <c r="J26" s="20">
        <v>3</v>
      </c>
      <c r="K26" s="20">
        <v>3</v>
      </c>
      <c r="L26" s="20">
        <v>3</v>
      </c>
      <c r="M26" s="20">
        <f t="shared" si="3"/>
        <v>10</v>
      </c>
      <c r="N26" s="20">
        <v>1</v>
      </c>
      <c r="O26" s="20">
        <f t="shared" si="1"/>
        <v>10</v>
      </c>
      <c r="P26" s="20" t="str">
        <f t="shared" si="2"/>
        <v>Moderado</v>
      </c>
      <c r="Q26" s="13" t="s">
        <v>44</v>
      </c>
      <c r="R26" s="13" t="s">
        <v>44</v>
      </c>
      <c r="S26" s="13" t="s">
        <v>44</v>
      </c>
      <c r="T26" s="13" t="s">
        <v>110</v>
      </c>
      <c r="U26" s="13" t="s">
        <v>44</v>
      </c>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2"/>
    </row>
    <row r="27" spans="1:372" s="14" customFormat="1" ht="138" customHeight="1" x14ac:dyDescent="0.25">
      <c r="A27" s="40"/>
      <c r="B27" s="40"/>
      <c r="C27" s="40"/>
      <c r="D27" s="20" t="s">
        <v>93</v>
      </c>
      <c r="E27" s="13" t="s">
        <v>111</v>
      </c>
      <c r="F27" s="13" t="s">
        <v>95</v>
      </c>
      <c r="G27" s="13" t="s">
        <v>96</v>
      </c>
      <c r="H27" s="13" t="s">
        <v>97</v>
      </c>
      <c r="I27" s="13">
        <v>1</v>
      </c>
      <c r="J27" s="20">
        <v>3</v>
      </c>
      <c r="K27" s="20">
        <v>3</v>
      </c>
      <c r="L27" s="20">
        <v>3</v>
      </c>
      <c r="M27" s="20">
        <f t="shared" si="3"/>
        <v>10</v>
      </c>
      <c r="N27" s="20">
        <v>3</v>
      </c>
      <c r="O27" s="20">
        <f t="shared" si="1"/>
        <v>30</v>
      </c>
      <c r="P27" s="20" t="str">
        <f t="shared" si="2"/>
        <v>Intolerable</v>
      </c>
      <c r="Q27" s="13" t="s">
        <v>112</v>
      </c>
      <c r="R27" s="20" t="s">
        <v>44</v>
      </c>
      <c r="S27" s="13" t="s">
        <v>99</v>
      </c>
      <c r="T27" s="20" t="s">
        <v>44</v>
      </c>
      <c r="U27" s="20" t="s">
        <v>44</v>
      </c>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2"/>
    </row>
    <row r="28" spans="1:372" s="14" customFormat="1" ht="138" customHeight="1" x14ac:dyDescent="0.25">
      <c r="A28" s="40"/>
      <c r="B28" s="40"/>
      <c r="C28" s="40"/>
      <c r="D28" s="20" t="s">
        <v>39</v>
      </c>
      <c r="E28" s="13" t="s">
        <v>113</v>
      </c>
      <c r="F28" s="13" t="s">
        <v>114</v>
      </c>
      <c r="G28" s="13" t="s">
        <v>115</v>
      </c>
      <c r="H28" s="13" t="s">
        <v>103</v>
      </c>
      <c r="I28" s="13">
        <v>1</v>
      </c>
      <c r="J28" s="20">
        <v>3</v>
      </c>
      <c r="K28" s="20">
        <v>3</v>
      </c>
      <c r="L28" s="20">
        <v>3</v>
      </c>
      <c r="M28" s="20">
        <f t="shared" si="3"/>
        <v>10</v>
      </c>
      <c r="N28" s="20">
        <v>1</v>
      </c>
      <c r="O28" s="20">
        <f t="shared" si="1"/>
        <v>10</v>
      </c>
      <c r="P28" s="20" t="str">
        <f t="shared" si="2"/>
        <v>Moderado</v>
      </c>
      <c r="Q28" s="20" t="s">
        <v>44</v>
      </c>
      <c r="R28" s="20" t="s">
        <v>44</v>
      </c>
      <c r="S28" s="13" t="s">
        <v>116</v>
      </c>
      <c r="T28" s="13" t="s">
        <v>117</v>
      </c>
      <c r="U28" s="20" t="s">
        <v>44</v>
      </c>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2"/>
    </row>
    <row r="29" spans="1:372" s="14" customFormat="1" ht="115.5" customHeight="1" x14ac:dyDescent="0.25">
      <c r="A29" s="40"/>
      <c r="B29" s="40"/>
      <c r="C29" s="40"/>
      <c r="D29" s="20" t="s">
        <v>39</v>
      </c>
      <c r="E29" s="13" t="s">
        <v>118</v>
      </c>
      <c r="F29" s="13" t="s">
        <v>119</v>
      </c>
      <c r="G29" s="13" t="s">
        <v>120</v>
      </c>
      <c r="H29" s="13" t="s">
        <v>103</v>
      </c>
      <c r="I29" s="20">
        <v>1</v>
      </c>
      <c r="J29" s="20">
        <v>3</v>
      </c>
      <c r="K29" s="20">
        <v>3</v>
      </c>
      <c r="L29" s="20">
        <v>3</v>
      </c>
      <c r="M29" s="20">
        <f t="shared" si="3"/>
        <v>10</v>
      </c>
      <c r="N29" s="20">
        <v>1</v>
      </c>
      <c r="O29" s="20">
        <f t="shared" si="1"/>
        <v>10</v>
      </c>
      <c r="P29" s="20" t="str">
        <f t="shared" si="2"/>
        <v>Moderado</v>
      </c>
      <c r="Q29" s="13" t="s">
        <v>121</v>
      </c>
      <c r="R29" s="13" t="s">
        <v>44</v>
      </c>
      <c r="S29" s="13" t="s">
        <v>44</v>
      </c>
      <c r="T29" s="13" t="s">
        <v>44</v>
      </c>
      <c r="U29" s="13" t="s">
        <v>44</v>
      </c>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2"/>
    </row>
    <row r="30" spans="1:372" s="14" customFormat="1" ht="90" x14ac:dyDescent="0.25">
      <c r="A30" s="40"/>
      <c r="B30" s="40"/>
      <c r="C30" s="40"/>
      <c r="D30" s="20" t="s">
        <v>68</v>
      </c>
      <c r="E30" s="15" t="s">
        <v>122</v>
      </c>
      <c r="F30" s="15" t="s">
        <v>123</v>
      </c>
      <c r="G30" s="13" t="s">
        <v>124</v>
      </c>
      <c r="H30" s="13" t="s">
        <v>43</v>
      </c>
      <c r="I30" s="13">
        <v>1</v>
      </c>
      <c r="J30" s="13">
        <v>3</v>
      </c>
      <c r="K30" s="13">
        <v>2</v>
      </c>
      <c r="L30" s="13">
        <v>2</v>
      </c>
      <c r="M30" s="13">
        <f t="shared" si="3"/>
        <v>8</v>
      </c>
      <c r="N30" s="13">
        <v>1</v>
      </c>
      <c r="O30" s="13">
        <f t="shared" si="1"/>
        <v>8</v>
      </c>
      <c r="P30" s="20" t="str">
        <f t="shared" si="2"/>
        <v>Tolerable</v>
      </c>
      <c r="Q30" s="13" t="s">
        <v>44</v>
      </c>
      <c r="R30" s="13" t="s">
        <v>44</v>
      </c>
      <c r="S30" s="13" t="s">
        <v>44</v>
      </c>
      <c r="T30" s="13" t="s">
        <v>125</v>
      </c>
      <c r="U30" s="13" t="s">
        <v>44</v>
      </c>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2"/>
    </row>
    <row r="31" spans="1:372" s="14" customFormat="1" ht="199.5" customHeight="1" x14ac:dyDescent="0.25">
      <c r="A31" s="40"/>
      <c r="B31" s="40"/>
      <c r="C31" s="40"/>
      <c r="D31" s="20" t="s">
        <v>93</v>
      </c>
      <c r="E31" s="15" t="s">
        <v>126</v>
      </c>
      <c r="F31" s="15" t="s">
        <v>127</v>
      </c>
      <c r="G31" s="13" t="s">
        <v>128</v>
      </c>
      <c r="H31" s="13" t="s">
        <v>129</v>
      </c>
      <c r="I31" s="13">
        <v>1</v>
      </c>
      <c r="J31" s="13">
        <v>3</v>
      </c>
      <c r="K31" s="13">
        <v>1</v>
      </c>
      <c r="L31" s="13">
        <v>2</v>
      </c>
      <c r="M31" s="13">
        <f>SUM(I31:L31)</f>
        <v>7</v>
      </c>
      <c r="N31" s="13">
        <v>2</v>
      </c>
      <c r="O31" s="13">
        <f t="shared" si="1"/>
        <v>14</v>
      </c>
      <c r="P31" s="20" t="str">
        <f t="shared" si="2"/>
        <v>Moderado</v>
      </c>
      <c r="Q31" s="13" t="s">
        <v>44</v>
      </c>
      <c r="R31" s="13" t="s">
        <v>44</v>
      </c>
      <c r="S31" s="13" t="s">
        <v>44</v>
      </c>
      <c r="T31" s="13" t="s">
        <v>130</v>
      </c>
      <c r="U31" s="13" t="s">
        <v>131</v>
      </c>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2"/>
    </row>
    <row r="32" spans="1:372" s="14" customFormat="1" ht="210" customHeight="1" x14ac:dyDescent="0.25">
      <c r="A32" s="40"/>
      <c r="B32" s="40"/>
      <c r="C32" s="40"/>
      <c r="D32" s="20" t="s">
        <v>73</v>
      </c>
      <c r="E32" s="15" t="s">
        <v>132</v>
      </c>
      <c r="F32" s="15" t="s">
        <v>133</v>
      </c>
      <c r="G32" s="13" t="s">
        <v>134</v>
      </c>
      <c r="H32" s="13" t="s">
        <v>135</v>
      </c>
      <c r="I32" s="13">
        <v>1</v>
      </c>
      <c r="J32" s="13">
        <v>3</v>
      </c>
      <c r="K32" s="13">
        <v>2</v>
      </c>
      <c r="L32" s="13">
        <v>2</v>
      </c>
      <c r="M32" s="13">
        <f t="shared" ref="M32:M35" si="4">SUM(I32:L32)</f>
        <v>8</v>
      </c>
      <c r="N32" s="13">
        <v>2</v>
      </c>
      <c r="O32" s="13">
        <f t="shared" si="1"/>
        <v>16</v>
      </c>
      <c r="P32" s="20" t="str">
        <f t="shared" si="2"/>
        <v>Moderado</v>
      </c>
      <c r="Q32" s="13" t="s">
        <v>44</v>
      </c>
      <c r="R32" s="13" t="s">
        <v>44</v>
      </c>
      <c r="S32" s="13" t="s">
        <v>44</v>
      </c>
      <c r="T32" s="13" t="s">
        <v>136</v>
      </c>
      <c r="U32" s="13" t="s">
        <v>44</v>
      </c>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2"/>
      <c r="GB32" s="2"/>
      <c r="GC32" s="2"/>
      <c r="GD32" s="2"/>
      <c r="GE32" s="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c r="II32" s="2"/>
      <c r="IJ32" s="2"/>
      <c r="IK32" s="2"/>
      <c r="IL32" s="2"/>
      <c r="IM32" s="2"/>
      <c r="IN32" s="2"/>
      <c r="IO32" s="2"/>
      <c r="IP32" s="2"/>
      <c r="IQ32" s="2"/>
      <c r="IR32" s="2"/>
      <c r="IS32" s="2"/>
      <c r="IT32" s="2"/>
      <c r="IU32" s="2"/>
      <c r="IV32" s="2"/>
      <c r="IW32" s="2"/>
      <c r="IX32" s="2"/>
      <c r="IY32" s="2"/>
      <c r="IZ32" s="2"/>
      <c r="JA32" s="2"/>
      <c r="JB32" s="2"/>
      <c r="JC32" s="2"/>
      <c r="JD32" s="2"/>
      <c r="JE32" s="2"/>
      <c r="JF32" s="2"/>
      <c r="JG32" s="2"/>
      <c r="JH32" s="2"/>
      <c r="JI32" s="2"/>
      <c r="JJ32" s="2"/>
      <c r="JK32" s="2"/>
      <c r="JL32" s="2"/>
      <c r="JM32" s="2"/>
      <c r="JN32" s="2"/>
      <c r="JO32" s="2"/>
      <c r="JP32" s="2"/>
      <c r="JQ32" s="2"/>
      <c r="JR32" s="2"/>
      <c r="JS32" s="2"/>
      <c r="JT32" s="2"/>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c r="MW32" s="2"/>
      <c r="MX32" s="2"/>
      <c r="MY32" s="2"/>
      <c r="MZ32" s="2"/>
      <c r="NA32" s="2"/>
      <c r="NB32" s="2"/>
      <c r="NC32" s="2"/>
      <c r="ND32" s="2"/>
      <c r="NE32" s="2"/>
      <c r="NF32" s="2"/>
      <c r="NG32" s="2"/>
      <c r="NH32" s="2"/>
    </row>
    <row r="33" spans="1:372" s="14" customFormat="1" ht="126" customHeight="1" x14ac:dyDescent="0.25">
      <c r="A33" s="40"/>
      <c r="B33" s="40"/>
      <c r="C33" s="40"/>
      <c r="D33" s="20" t="s">
        <v>68</v>
      </c>
      <c r="E33" s="15" t="s">
        <v>137</v>
      </c>
      <c r="F33" s="15" t="s">
        <v>123</v>
      </c>
      <c r="G33" s="13" t="s">
        <v>138</v>
      </c>
      <c r="H33" s="13" t="s">
        <v>135</v>
      </c>
      <c r="I33" s="13">
        <v>1</v>
      </c>
      <c r="J33" s="13">
        <v>3</v>
      </c>
      <c r="K33" s="13">
        <v>2</v>
      </c>
      <c r="L33" s="13">
        <v>2</v>
      </c>
      <c r="M33" s="13">
        <f t="shared" si="4"/>
        <v>8</v>
      </c>
      <c r="N33" s="13">
        <v>1</v>
      </c>
      <c r="O33" s="13">
        <f t="shared" si="1"/>
        <v>8</v>
      </c>
      <c r="P33" s="20" t="str">
        <f t="shared" si="2"/>
        <v>Tolerable</v>
      </c>
      <c r="Q33" s="13" t="s">
        <v>44</v>
      </c>
      <c r="R33" s="13" t="s">
        <v>44</v>
      </c>
      <c r="S33" s="13" t="s">
        <v>44</v>
      </c>
      <c r="T33" s="13" t="s">
        <v>125</v>
      </c>
      <c r="U33" s="13" t="s">
        <v>44</v>
      </c>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2"/>
      <c r="NC33" s="2"/>
      <c r="ND33" s="2"/>
      <c r="NE33" s="2"/>
      <c r="NF33" s="2"/>
      <c r="NG33" s="2"/>
      <c r="NH33" s="2"/>
    </row>
    <row r="34" spans="1:372" s="14" customFormat="1" ht="108" x14ac:dyDescent="0.25">
      <c r="A34" s="40"/>
      <c r="B34" s="40"/>
      <c r="C34" s="40"/>
      <c r="D34" s="20" t="s">
        <v>57</v>
      </c>
      <c r="E34" s="13" t="s">
        <v>139</v>
      </c>
      <c r="F34" s="13" t="s">
        <v>140</v>
      </c>
      <c r="G34" s="13" t="s">
        <v>141</v>
      </c>
      <c r="H34" s="13" t="s">
        <v>61</v>
      </c>
      <c r="I34" s="13">
        <v>1</v>
      </c>
      <c r="J34" s="13">
        <v>3</v>
      </c>
      <c r="K34" s="13">
        <v>2</v>
      </c>
      <c r="L34" s="13">
        <v>3</v>
      </c>
      <c r="M34" s="13">
        <f t="shared" si="4"/>
        <v>9</v>
      </c>
      <c r="N34" s="13">
        <v>2</v>
      </c>
      <c r="O34" s="13">
        <f t="shared" si="1"/>
        <v>18</v>
      </c>
      <c r="P34" s="20" t="str">
        <f t="shared" si="2"/>
        <v>Importante</v>
      </c>
      <c r="Q34" s="13" t="s">
        <v>44</v>
      </c>
      <c r="R34" s="13" t="s">
        <v>44</v>
      </c>
      <c r="S34" s="13" t="s">
        <v>44</v>
      </c>
      <c r="T34" s="13" t="s">
        <v>142</v>
      </c>
      <c r="U34" s="13" t="s">
        <v>143</v>
      </c>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2"/>
      <c r="GB34" s="2"/>
      <c r="GC34" s="2"/>
      <c r="GD34" s="2"/>
      <c r="GE34" s="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c r="HT34" s="2"/>
      <c r="HU34" s="2"/>
      <c r="HV34" s="2"/>
      <c r="HW34" s="2"/>
      <c r="HX34" s="2"/>
      <c r="HY34" s="2"/>
      <c r="HZ34" s="2"/>
      <c r="IA34" s="2"/>
      <c r="IB34" s="2"/>
      <c r="IC34" s="2"/>
      <c r="ID34" s="2"/>
      <c r="IE34" s="2"/>
      <c r="IF34" s="2"/>
      <c r="IG34" s="2"/>
      <c r="IH34" s="2"/>
      <c r="II34" s="2"/>
      <c r="IJ34" s="2"/>
      <c r="IK34" s="2"/>
      <c r="IL34" s="2"/>
      <c r="IM34" s="2"/>
      <c r="IN34" s="2"/>
      <c r="IO34" s="2"/>
      <c r="IP34" s="2"/>
      <c r="IQ34" s="2"/>
      <c r="IR34" s="2"/>
      <c r="IS34" s="2"/>
      <c r="IT34" s="2"/>
      <c r="IU34" s="2"/>
      <c r="IV34" s="2"/>
      <c r="IW34" s="2"/>
      <c r="IX34" s="2"/>
      <c r="IY34" s="2"/>
      <c r="IZ34" s="2"/>
      <c r="JA34" s="2"/>
      <c r="JB34" s="2"/>
      <c r="JC34" s="2"/>
      <c r="JD34" s="2"/>
      <c r="JE34" s="2"/>
      <c r="JF34" s="2"/>
      <c r="JG34" s="2"/>
      <c r="JH34" s="2"/>
      <c r="JI34" s="2"/>
      <c r="JJ34" s="2"/>
      <c r="JK34" s="2"/>
      <c r="JL34" s="2"/>
      <c r="JM34" s="2"/>
      <c r="JN34" s="2"/>
      <c r="JO34" s="2"/>
      <c r="JP34" s="2"/>
      <c r="JQ34" s="2"/>
      <c r="JR34" s="2"/>
      <c r="JS34" s="2"/>
      <c r="JT34" s="2"/>
      <c r="JU34" s="2"/>
      <c r="JV34" s="2"/>
      <c r="JW34" s="2"/>
      <c r="JX34" s="2"/>
      <c r="JY34" s="2"/>
      <c r="JZ34" s="2"/>
      <c r="KA34" s="2"/>
      <c r="KB34" s="2"/>
      <c r="KC34" s="2"/>
      <c r="KD34" s="2"/>
      <c r="KE34" s="2"/>
      <c r="KF34" s="2"/>
      <c r="KG34" s="2"/>
      <c r="KH34" s="2"/>
      <c r="KI34" s="2"/>
      <c r="KJ34" s="2"/>
      <c r="KK34" s="2"/>
      <c r="KL34" s="2"/>
      <c r="KM34" s="2"/>
      <c r="KN34" s="2"/>
      <c r="KO34" s="2"/>
      <c r="KP34" s="2"/>
      <c r="KQ34" s="2"/>
      <c r="KR34" s="2"/>
      <c r="KS34" s="2"/>
      <c r="KT34" s="2"/>
      <c r="KU34" s="2"/>
      <c r="KV34" s="2"/>
      <c r="KW34" s="2"/>
      <c r="KX34" s="2"/>
      <c r="KY34" s="2"/>
      <c r="KZ34" s="2"/>
      <c r="LA34" s="2"/>
      <c r="LB34" s="2"/>
      <c r="LC34" s="2"/>
      <c r="LD34" s="2"/>
      <c r="LE34" s="2"/>
      <c r="LF34" s="2"/>
      <c r="LG34" s="2"/>
      <c r="LH34" s="2"/>
      <c r="LI34" s="2"/>
      <c r="LJ34" s="2"/>
      <c r="LK34" s="2"/>
      <c r="LL34" s="2"/>
      <c r="LM34" s="2"/>
      <c r="LN34" s="2"/>
      <c r="LO34" s="2"/>
      <c r="LP34" s="2"/>
      <c r="LQ34" s="2"/>
      <c r="LR34" s="2"/>
      <c r="LS34" s="2"/>
      <c r="LT34" s="2"/>
      <c r="LU34" s="2"/>
      <c r="LV34" s="2"/>
      <c r="LW34" s="2"/>
      <c r="LX34" s="2"/>
      <c r="LY34" s="2"/>
      <c r="LZ34" s="2"/>
      <c r="MA34" s="2"/>
      <c r="MB34" s="2"/>
      <c r="MC34" s="2"/>
      <c r="MD34" s="2"/>
      <c r="ME34" s="2"/>
      <c r="MF34" s="2"/>
      <c r="MG34" s="2"/>
      <c r="MH34" s="2"/>
      <c r="MI34" s="2"/>
      <c r="MJ34" s="2"/>
      <c r="MK34" s="2"/>
      <c r="ML34" s="2"/>
      <c r="MM34" s="2"/>
      <c r="MN34" s="2"/>
      <c r="MO34" s="2"/>
      <c r="MP34" s="2"/>
      <c r="MQ34" s="2"/>
      <c r="MR34" s="2"/>
      <c r="MS34" s="2"/>
      <c r="MT34" s="2"/>
      <c r="MU34" s="2"/>
      <c r="MV34" s="2"/>
      <c r="MW34" s="2"/>
      <c r="MX34" s="2"/>
      <c r="MY34" s="2"/>
      <c r="MZ34" s="2"/>
      <c r="NA34" s="2"/>
      <c r="NB34" s="2"/>
      <c r="NC34" s="2"/>
      <c r="ND34" s="2"/>
      <c r="NE34" s="2"/>
      <c r="NF34" s="2"/>
      <c r="NG34" s="2"/>
      <c r="NH34" s="2"/>
    </row>
    <row r="35" spans="1:372" s="14" customFormat="1" ht="126" customHeight="1" x14ac:dyDescent="0.25">
      <c r="A35" s="40"/>
      <c r="B35" s="40"/>
      <c r="C35" s="40"/>
      <c r="D35" s="16" t="s">
        <v>73</v>
      </c>
      <c r="E35" s="15" t="s">
        <v>144</v>
      </c>
      <c r="F35" s="15" t="s">
        <v>75</v>
      </c>
      <c r="G35" s="13" t="s">
        <v>145</v>
      </c>
      <c r="H35" s="13" t="s">
        <v>77</v>
      </c>
      <c r="I35" s="13">
        <v>1</v>
      </c>
      <c r="J35" s="20">
        <v>3</v>
      </c>
      <c r="K35" s="20">
        <v>3</v>
      </c>
      <c r="L35" s="20">
        <v>3</v>
      </c>
      <c r="M35" s="20">
        <f t="shared" si="4"/>
        <v>10</v>
      </c>
      <c r="N35" s="20">
        <v>2</v>
      </c>
      <c r="O35" s="20">
        <f t="shared" si="1"/>
        <v>20</v>
      </c>
      <c r="P35" s="20" t="str">
        <f t="shared" si="2"/>
        <v>Importante</v>
      </c>
      <c r="Q35" s="13" t="s">
        <v>44</v>
      </c>
      <c r="R35" s="13" t="s">
        <v>44</v>
      </c>
      <c r="S35" s="13" t="s">
        <v>44</v>
      </c>
      <c r="T35" s="13" t="s">
        <v>146</v>
      </c>
      <c r="U35" s="13" t="s">
        <v>44</v>
      </c>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2"/>
    </row>
    <row r="36" spans="1:372" s="14" customFormat="1" ht="126" x14ac:dyDescent="0.25">
      <c r="A36" s="40">
        <v>1</v>
      </c>
      <c r="B36" s="40" t="s">
        <v>38</v>
      </c>
      <c r="C36" s="40" t="s">
        <v>14</v>
      </c>
      <c r="D36" s="20" t="s">
        <v>73</v>
      </c>
      <c r="E36" s="13" t="s">
        <v>147</v>
      </c>
      <c r="F36" s="13" t="s">
        <v>148</v>
      </c>
      <c r="G36" s="13" t="s">
        <v>149</v>
      </c>
      <c r="H36" s="13" t="s">
        <v>135</v>
      </c>
      <c r="I36" s="13">
        <v>1</v>
      </c>
      <c r="J36" s="13">
        <v>3</v>
      </c>
      <c r="K36" s="13">
        <v>2</v>
      </c>
      <c r="L36" s="13">
        <v>2</v>
      </c>
      <c r="M36" s="13">
        <f t="shared" si="0"/>
        <v>8</v>
      </c>
      <c r="N36" s="13">
        <v>2</v>
      </c>
      <c r="O36" s="13">
        <f t="shared" si="1"/>
        <v>16</v>
      </c>
      <c r="P36" s="20" t="str">
        <f t="shared" si="2"/>
        <v>Moderado</v>
      </c>
      <c r="Q36" s="13" t="s">
        <v>44</v>
      </c>
      <c r="R36" s="13" t="s">
        <v>44</v>
      </c>
      <c r="S36" s="13" t="s">
        <v>44</v>
      </c>
      <c r="T36" s="13" t="s">
        <v>150</v>
      </c>
      <c r="U36" s="13" t="s">
        <v>151</v>
      </c>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2"/>
      <c r="LQ36" s="2"/>
      <c r="LR36" s="2"/>
      <c r="LS36" s="2"/>
      <c r="LT36" s="2"/>
      <c r="LU36" s="2"/>
      <c r="LV36" s="2"/>
      <c r="LW36" s="2"/>
      <c r="LX36" s="2"/>
      <c r="LY36" s="2"/>
      <c r="LZ36" s="2"/>
      <c r="MA36" s="2"/>
      <c r="MB36" s="2"/>
      <c r="MC36" s="2"/>
      <c r="MD36" s="2"/>
      <c r="ME36" s="2"/>
      <c r="MF36" s="2"/>
      <c r="MG36" s="2"/>
      <c r="MH36" s="2"/>
      <c r="MI36" s="2"/>
      <c r="MJ36" s="2"/>
      <c r="MK36" s="2"/>
      <c r="ML36" s="2"/>
      <c r="MM36" s="2"/>
      <c r="MN36" s="2"/>
      <c r="MO36" s="2"/>
      <c r="MP36" s="2"/>
      <c r="MQ36" s="2"/>
      <c r="MR36" s="2"/>
      <c r="MS36" s="2"/>
      <c r="MT36" s="2"/>
      <c r="MU36" s="2"/>
      <c r="MV36" s="2"/>
      <c r="MW36" s="2"/>
      <c r="MX36" s="2"/>
      <c r="MY36" s="2"/>
      <c r="MZ36" s="2"/>
      <c r="NA36" s="2"/>
      <c r="NB36" s="2"/>
      <c r="NC36" s="2"/>
      <c r="ND36" s="2"/>
      <c r="NE36" s="2"/>
      <c r="NF36" s="2"/>
      <c r="NG36" s="2"/>
      <c r="NH36" s="2"/>
    </row>
    <row r="37" spans="1:372" s="14" customFormat="1" ht="126" x14ac:dyDescent="0.25">
      <c r="A37" s="40"/>
      <c r="B37" s="40"/>
      <c r="C37" s="40"/>
      <c r="D37" s="20" t="s">
        <v>46</v>
      </c>
      <c r="E37" s="24" t="s">
        <v>152</v>
      </c>
      <c r="F37" s="24" t="s">
        <v>153</v>
      </c>
      <c r="G37" s="24" t="s">
        <v>154</v>
      </c>
      <c r="H37" s="13" t="s">
        <v>155</v>
      </c>
      <c r="I37" s="13">
        <v>1</v>
      </c>
      <c r="J37" s="13">
        <v>2</v>
      </c>
      <c r="K37" s="13">
        <v>2</v>
      </c>
      <c r="L37" s="13">
        <v>3</v>
      </c>
      <c r="M37" s="13">
        <f t="shared" si="0"/>
        <v>8</v>
      </c>
      <c r="N37" s="13">
        <v>3</v>
      </c>
      <c r="O37" s="13">
        <f t="shared" si="1"/>
        <v>24</v>
      </c>
      <c r="P37" s="20" t="str">
        <f t="shared" si="2"/>
        <v>Importante</v>
      </c>
      <c r="Q37" s="13" t="s">
        <v>44</v>
      </c>
      <c r="R37" s="13" t="s">
        <v>44</v>
      </c>
      <c r="S37" s="13" t="s">
        <v>44</v>
      </c>
      <c r="T37" s="13" t="s">
        <v>156</v>
      </c>
      <c r="U37" s="13" t="s">
        <v>44</v>
      </c>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2"/>
      <c r="NC37" s="2"/>
      <c r="ND37" s="2"/>
      <c r="NE37" s="2"/>
      <c r="NF37" s="2"/>
      <c r="NG37" s="2"/>
      <c r="NH37" s="2"/>
    </row>
    <row r="38" spans="1:372" s="14" customFormat="1" ht="261" customHeight="1" x14ac:dyDescent="0.25">
      <c r="A38" s="40"/>
      <c r="B38" s="40"/>
      <c r="C38" s="40"/>
      <c r="D38" s="20" t="s">
        <v>46</v>
      </c>
      <c r="E38" s="24" t="s">
        <v>157</v>
      </c>
      <c r="F38" s="24" t="s">
        <v>158</v>
      </c>
      <c r="G38" s="24" t="s">
        <v>159</v>
      </c>
      <c r="H38" s="13" t="s">
        <v>155</v>
      </c>
      <c r="I38" s="13">
        <v>1</v>
      </c>
      <c r="J38" s="13">
        <v>2</v>
      </c>
      <c r="K38" s="13">
        <v>2</v>
      </c>
      <c r="L38" s="13">
        <v>3</v>
      </c>
      <c r="M38" s="13">
        <f t="shared" si="0"/>
        <v>8</v>
      </c>
      <c r="N38" s="13">
        <v>3</v>
      </c>
      <c r="O38" s="13">
        <f t="shared" si="1"/>
        <v>24</v>
      </c>
      <c r="P38" s="20" t="str">
        <f t="shared" si="2"/>
        <v>Importante</v>
      </c>
      <c r="Q38" s="13" t="s">
        <v>44</v>
      </c>
      <c r="R38" s="13" t="s">
        <v>44</v>
      </c>
      <c r="S38" s="13" t="s">
        <v>44</v>
      </c>
      <c r="T38" s="13" t="s">
        <v>156</v>
      </c>
      <c r="U38" s="13" t="s">
        <v>44</v>
      </c>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2"/>
      <c r="NH38" s="2"/>
    </row>
    <row r="39" spans="1:372" s="14" customFormat="1" ht="126" x14ac:dyDescent="0.25">
      <c r="A39" s="40"/>
      <c r="B39" s="40"/>
      <c r="C39" s="40"/>
      <c r="D39" s="20" t="s">
        <v>39</v>
      </c>
      <c r="E39" s="13" t="s">
        <v>160</v>
      </c>
      <c r="F39" s="13" t="s">
        <v>161</v>
      </c>
      <c r="G39" s="13" t="s">
        <v>162</v>
      </c>
      <c r="H39" s="13" t="s">
        <v>155</v>
      </c>
      <c r="I39" s="13">
        <v>1</v>
      </c>
      <c r="J39" s="13">
        <v>3</v>
      </c>
      <c r="K39" s="13">
        <v>2</v>
      </c>
      <c r="L39" s="13">
        <v>1</v>
      </c>
      <c r="M39" s="13">
        <f t="shared" ref="M39:M40" si="5">SUM(I39:L39)</f>
        <v>7</v>
      </c>
      <c r="N39" s="13">
        <v>3</v>
      </c>
      <c r="O39" s="13">
        <f t="shared" si="1"/>
        <v>21</v>
      </c>
      <c r="P39" s="20" t="str">
        <f t="shared" si="2"/>
        <v>Importante</v>
      </c>
      <c r="Q39" s="13" t="s">
        <v>44</v>
      </c>
      <c r="R39" s="13" t="s">
        <v>44</v>
      </c>
      <c r="S39" s="13" t="s">
        <v>44</v>
      </c>
      <c r="T39" s="13" t="s">
        <v>163</v>
      </c>
      <c r="U39" s="13" t="s">
        <v>44</v>
      </c>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2"/>
      <c r="GB39" s="2"/>
      <c r="GC39" s="2"/>
      <c r="GD39" s="2"/>
      <c r="GE39" s="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2"/>
      <c r="KR39" s="2"/>
      <c r="KS39" s="2"/>
      <c r="KT39" s="2"/>
      <c r="KU39" s="2"/>
      <c r="KV39" s="2"/>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2"/>
      <c r="MU39" s="2"/>
      <c r="MV39" s="2"/>
      <c r="MW39" s="2"/>
      <c r="MX39" s="2"/>
      <c r="MY39" s="2"/>
      <c r="MZ39" s="2"/>
      <c r="NA39" s="2"/>
      <c r="NB39" s="2"/>
      <c r="NC39" s="2"/>
      <c r="ND39" s="2"/>
      <c r="NE39" s="2"/>
      <c r="NF39" s="2"/>
      <c r="NG39" s="2"/>
      <c r="NH39" s="2"/>
    </row>
    <row r="40" spans="1:372" s="14" customFormat="1" ht="162" customHeight="1" x14ac:dyDescent="0.25">
      <c r="A40" s="40"/>
      <c r="B40" s="40"/>
      <c r="C40" s="40"/>
      <c r="D40" s="20" t="s">
        <v>39</v>
      </c>
      <c r="E40" s="13" t="s">
        <v>164</v>
      </c>
      <c r="F40" s="13" t="s">
        <v>165</v>
      </c>
      <c r="G40" s="13" t="s">
        <v>166</v>
      </c>
      <c r="H40" s="13" t="s">
        <v>155</v>
      </c>
      <c r="I40" s="13">
        <v>1</v>
      </c>
      <c r="J40" s="13">
        <v>3</v>
      </c>
      <c r="K40" s="13">
        <v>2</v>
      </c>
      <c r="L40" s="13">
        <v>2</v>
      </c>
      <c r="M40" s="13">
        <f t="shared" si="5"/>
        <v>8</v>
      </c>
      <c r="N40" s="13">
        <v>3</v>
      </c>
      <c r="O40" s="13">
        <f t="shared" si="1"/>
        <v>24</v>
      </c>
      <c r="P40" s="20" t="str">
        <f t="shared" si="2"/>
        <v>Importante</v>
      </c>
      <c r="Q40" s="13" t="s">
        <v>44</v>
      </c>
      <c r="R40" s="13" t="s">
        <v>44</v>
      </c>
      <c r="S40" s="13" t="s">
        <v>44</v>
      </c>
      <c r="T40" s="13" t="s">
        <v>167</v>
      </c>
      <c r="U40" s="13" t="s">
        <v>44</v>
      </c>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2"/>
      <c r="NC40" s="2"/>
      <c r="ND40" s="2"/>
      <c r="NE40" s="2"/>
      <c r="NF40" s="2"/>
      <c r="NG40" s="2"/>
      <c r="NH40" s="2"/>
    </row>
    <row r="41" spans="1:372" s="14" customFormat="1" ht="195.75" customHeight="1" x14ac:dyDescent="0.25">
      <c r="A41" s="40"/>
      <c r="B41" s="40"/>
      <c r="C41" s="40"/>
      <c r="D41" s="16" t="s">
        <v>39</v>
      </c>
      <c r="E41" s="15" t="s">
        <v>168</v>
      </c>
      <c r="F41" s="15" t="s">
        <v>169</v>
      </c>
      <c r="G41" s="13" t="s">
        <v>166</v>
      </c>
      <c r="H41" s="13" t="s">
        <v>155</v>
      </c>
      <c r="I41" s="13">
        <v>1</v>
      </c>
      <c r="J41" s="20">
        <v>3</v>
      </c>
      <c r="K41" s="20">
        <v>3</v>
      </c>
      <c r="L41" s="20">
        <v>1</v>
      </c>
      <c r="M41" s="20">
        <f t="shared" si="0"/>
        <v>8</v>
      </c>
      <c r="N41" s="20">
        <v>3</v>
      </c>
      <c r="O41" s="20">
        <f t="shared" si="1"/>
        <v>24</v>
      </c>
      <c r="P41" s="20" t="str">
        <f t="shared" si="2"/>
        <v>Importante</v>
      </c>
      <c r="Q41" s="13" t="s">
        <v>44</v>
      </c>
      <c r="R41" s="13" t="s">
        <v>44</v>
      </c>
      <c r="S41" s="13" t="s">
        <v>44</v>
      </c>
      <c r="T41" s="13" t="s">
        <v>170</v>
      </c>
      <c r="U41" s="13" t="s">
        <v>44</v>
      </c>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2"/>
      <c r="NC41" s="2"/>
      <c r="ND41" s="2"/>
      <c r="NE41" s="2"/>
      <c r="NF41" s="2"/>
      <c r="NG41" s="2"/>
      <c r="NH41" s="2"/>
    </row>
    <row r="42" spans="1:372" ht="90" customHeight="1" x14ac:dyDescent="0.25">
      <c r="A42" s="40">
        <v>2</v>
      </c>
      <c r="B42" s="40" t="s">
        <v>171</v>
      </c>
      <c r="C42" s="40" t="s">
        <v>14</v>
      </c>
      <c r="D42" s="20" t="s">
        <v>39</v>
      </c>
      <c r="E42" s="13" t="s">
        <v>40</v>
      </c>
      <c r="F42" s="13" t="s">
        <v>41</v>
      </c>
      <c r="G42" s="13" t="s">
        <v>42</v>
      </c>
      <c r="H42" s="13" t="s">
        <v>43</v>
      </c>
      <c r="I42" s="13">
        <v>1</v>
      </c>
      <c r="J42" s="13">
        <v>3</v>
      </c>
      <c r="K42" s="13">
        <v>2</v>
      </c>
      <c r="L42" s="13">
        <v>2</v>
      </c>
      <c r="M42" s="13">
        <f>SUM(I42:L42)</f>
        <v>8</v>
      </c>
      <c r="N42" s="13">
        <v>1</v>
      </c>
      <c r="O42" s="13">
        <f>M42*N42</f>
        <v>8</v>
      </c>
      <c r="P42" s="20" t="str">
        <f>IF(O42&lt;=4,"Trivial",IF(O42&lt;=8,"Tolerable",IF(O42&lt;=16,"Moderado",IF(O42&lt;=24,"Importante",IF(O42&lt;=36,"Intolerable")))))</f>
        <v>Tolerable</v>
      </c>
      <c r="Q42" s="13" t="s">
        <v>44</v>
      </c>
      <c r="R42" s="13" t="s">
        <v>44</v>
      </c>
      <c r="S42" s="13" t="s">
        <v>44</v>
      </c>
      <c r="T42" s="13" t="s">
        <v>45</v>
      </c>
      <c r="U42" s="13" t="s">
        <v>44</v>
      </c>
    </row>
    <row r="43" spans="1:372" ht="90" x14ac:dyDescent="0.25">
      <c r="A43" s="40"/>
      <c r="B43" s="40"/>
      <c r="C43" s="40"/>
      <c r="D43" s="20" t="s">
        <v>46</v>
      </c>
      <c r="E43" s="15" t="s">
        <v>47</v>
      </c>
      <c r="F43" s="15" t="s">
        <v>48</v>
      </c>
      <c r="G43" s="13" t="s">
        <v>49</v>
      </c>
      <c r="H43" s="13" t="s">
        <v>43</v>
      </c>
      <c r="I43" s="13">
        <v>1</v>
      </c>
      <c r="J43" s="13">
        <v>3</v>
      </c>
      <c r="K43" s="13">
        <v>2</v>
      </c>
      <c r="L43" s="13">
        <v>2</v>
      </c>
      <c r="M43" s="13">
        <f>SUM(I43:L43)</f>
        <v>8</v>
      </c>
      <c r="N43" s="13">
        <v>3</v>
      </c>
      <c r="O43" s="13">
        <f>M43*N43</f>
        <v>24</v>
      </c>
      <c r="P43" s="20" t="str">
        <f>IF(O43&lt;=4,"Trivial",IF(O43&lt;=8,"Tolerable",IF(O43&lt;=16,"Moderado",IF(O43&lt;=24,"Importante",IF(O43&lt;=36,"Intolerable")))))</f>
        <v>Importante</v>
      </c>
      <c r="Q43" s="13" t="s">
        <v>44</v>
      </c>
      <c r="R43" s="13" t="s">
        <v>44</v>
      </c>
      <c r="S43" s="13" t="s">
        <v>44</v>
      </c>
      <c r="T43" s="13" t="s">
        <v>50</v>
      </c>
      <c r="U43" s="13" t="s">
        <v>44</v>
      </c>
    </row>
    <row r="44" spans="1:372" ht="275.25" customHeight="1" x14ac:dyDescent="0.25">
      <c r="A44" s="40"/>
      <c r="B44" s="40"/>
      <c r="C44" s="40"/>
      <c r="D44" s="21" t="s">
        <v>57</v>
      </c>
      <c r="E44" s="26" t="s">
        <v>272</v>
      </c>
      <c r="F44" s="23" t="s">
        <v>273</v>
      </c>
      <c r="G44" s="23" t="s">
        <v>274</v>
      </c>
      <c r="H44" s="23" t="s">
        <v>275</v>
      </c>
      <c r="I44" s="27" t="s">
        <v>276</v>
      </c>
      <c r="J44" s="28" t="s">
        <v>276</v>
      </c>
      <c r="K44" s="28" t="s">
        <v>276</v>
      </c>
      <c r="L44" s="21">
        <v>8</v>
      </c>
      <c r="M44" s="28" t="s">
        <v>276</v>
      </c>
      <c r="N44" s="21">
        <v>5</v>
      </c>
      <c r="O44" s="21">
        <v>40</v>
      </c>
      <c r="P44" s="29" t="s">
        <v>277</v>
      </c>
      <c r="Q44" s="23" t="s">
        <v>44</v>
      </c>
      <c r="R44" s="23" t="s">
        <v>44</v>
      </c>
      <c r="S44" s="26" t="s">
        <v>280</v>
      </c>
      <c r="T44" s="26" t="s">
        <v>283</v>
      </c>
      <c r="U44" s="23" t="s">
        <v>143</v>
      </c>
    </row>
    <row r="45" spans="1:372" ht="90" x14ac:dyDescent="0.25">
      <c r="A45" s="40"/>
      <c r="B45" s="40"/>
      <c r="C45" s="40"/>
      <c r="D45" s="20" t="s">
        <v>51</v>
      </c>
      <c r="E45" s="15" t="s">
        <v>52</v>
      </c>
      <c r="F45" s="15" t="s">
        <v>53</v>
      </c>
      <c r="G45" s="13" t="s">
        <v>54</v>
      </c>
      <c r="H45" s="13" t="s">
        <v>43</v>
      </c>
      <c r="I45" s="13">
        <v>1</v>
      </c>
      <c r="J45" s="13">
        <v>2</v>
      </c>
      <c r="K45" s="13">
        <v>2</v>
      </c>
      <c r="L45" s="13">
        <v>2</v>
      </c>
      <c r="M45" s="13">
        <f t="shared" ref="M45:M46" si="6">SUM(I45:L45)</f>
        <v>7</v>
      </c>
      <c r="N45" s="13">
        <v>3</v>
      </c>
      <c r="O45" s="13">
        <f t="shared" ref="O45:O99" si="7">M45*N45</f>
        <v>21</v>
      </c>
      <c r="P45" s="20" t="str">
        <f t="shared" ref="P45:P99" si="8">IF(O45&lt;=4,"Trivial",IF(O45&lt;=8,"Tolerable",IF(O45&lt;=16,"Moderado",IF(O45&lt;=24,"Importante",IF(O45&lt;=36,"Intolerable")))))</f>
        <v>Importante</v>
      </c>
      <c r="Q45" s="13" t="s">
        <v>44</v>
      </c>
      <c r="R45" s="13" t="s">
        <v>44</v>
      </c>
      <c r="S45" s="13" t="s">
        <v>44</v>
      </c>
      <c r="T45" s="13" t="s">
        <v>55</v>
      </c>
      <c r="U45" s="13" t="s">
        <v>56</v>
      </c>
    </row>
    <row r="46" spans="1:372" ht="108" x14ac:dyDescent="0.25">
      <c r="A46" s="40">
        <v>2</v>
      </c>
      <c r="B46" s="40" t="s">
        <v>172</v>
      </c>
      <c r="C46" s="40" t="s">
        <v>14</v>
      </c>
      <c r="D46" s="20" t="s">
        <v>57</v>
      </c>
      <c r="E46" s="15" t="s">
        <v>58</v>
      </c>
      <c r="F46" s="15" t="s">
        <v>59</v>
      </c>
      <c r="G46" s="13" t="s">
        <v>60</v>
      </c>
      <c r="H46" s="13" t="s">
        <v>61</v>
      </c>
      <c r="I46" s="13">
        <v>1</v>
      </c>
      <c r="J46" s="13">
        <v>3</v>
      </c>
      <c r="K46" s="13">
        <v>2</v>
      </c>
      <c r="L46" s="13">
        <v>3</v>
      </c>
      <c r="M46" s="13">
        <f t="shared" si="6"/>
        <v>9</v>
      </c>
      <c r="N46" s="13">
        <v>2</v>
      </c>
      <c r="O46" s="13">
        <f t="shared" si="7"/>
        <v>18</v>
      </c>
      <c r="P46" s="20" t="str">
        <f t="shared" si="8"/>
        <v>Importante</v>
      </c>
      <c r="Q46" s="13" t="s">
        <v>44</v>
      </c>
      <c r="R46" s="13" t="s">
        <v>44</v>
      </c>
      <c r="S46" s="13" t="s">
        <v>44</v>
      </c>
      <c r="T46" s="13" t="s">
        <v>62</v>
      </c>
      <c r="U46" s="13" t="s">
        <v>44</v>
      </c>
    </row>
    <row r="47" spans="1:372" ht="90" x14ac:dyDescent="0.25">
      <c r="A47" s="40"/>
      <c r="B47" s="40"/>
      <c r="C47" s="40"/>
      <c r="D47" s="20" t="s">
        <v>51</v>
      </c>
      <c r="E47" s="13" t="s">
        <v>79</v>
      </c>
      <c r="F47" s="13" t="s">
        <v>41</v>
      </c>
      <c r="G47" s="13" t="s">
        <v>80</v>
      </c>
      <c r="H47" s="13" t="s">
        <v>43</v>
      </c>
      <c r="I47" s="13">
        <v>1</v>
      </c>
      <c r="J47" s="13">
        <v>3</v>
      </c>
      <c r="K47" s="13">
        <v>2</v>
      </c>
      <c r="L47" s="13">
        <v>3</v>
      </c>
      <c r="M47" s="13">
        <f t="shared" ref="M47:M56" si="9">SUM(I47:L47)</f>
        <v>9</v>
      </c>
      <c r="N47" s="13">
        <v>1</v>
      </c>
      <c r="O47" s="13">
        <f t="shared" si="7"/>
        <v>9</v>
      </c>
      <c r="P47" s="20" t="str">
        <f t="shared" si="8"/>
        <v>Moderado</v>
      </c>
      <c r="Q47" s="13" t="s">
        <v>44</v>
      </c>
      <c r="R47" s="13" t="s">
        <v>44</v>
      </c>
      <c r="S47" s="13" t="s">
        <v>44</v>
      </c>
      <c r="T47" s="13" t="s">
        <v>81</v>
      </c>
      <c r="U47" s="13" t="s">
        <v>82</v>
      </c>
    </row>
    <row r="48" spans="1:372" ht="118.5" customHeight="1" x14ac:dyDescent="0.25">
      <c r="A48" s="40"/>
      <c r="B48" s="40"/>
      <c r="C48" s="40"/>
      <c r="D48" s="20" t="s">
        <v>73</v>
      </c>
      <c r="E48" s="13" t="s">
        <v>83</v>
      </c>
      <c r="F48" s="13" t="s">
        <v>84</v>
      </c>
      <c r="G48" s="13" t="s">
        <v>85</v>
      </c>
      <c r="H48" s="13" t="s">
        <v>86</v>
      </c>
      <c r="I48" s="13">
        <v>1</v>
      </c>
      <c r="J48" s="20">
        <v>3</v>
      </c>
      <c r="K48" s="20">
        <v>3</v>
      </c>
      <c r="L48" s="20">
        <v>3</v>
      </c>
      <c r="M48" s="20">
        <f t="shared" si="9"/>
        <v>10</v>
      </c>
      <c r="N48" s="20">
        <v>1</v>
      </c>
      <c r="O48" s="20">
        <f t="shared" si="7"/>
        <v>10</v>
      </c>
      <c r="P48" s="20" t="str">
        <f t="shared" si="8"/>
        <v>Moderado</v>
      </c>
      <c r="Q48" s="20" t="s">
        <v>44</v>
      </c>
      <c r="R48" s="20" t="s">
        <v>44</v>
      </c>
      <c r="S48" s="20" t="s">
        <v>44</v>
      </c>
      <c r="T48" s="13" t="s">
        <v>87</v>
      </c>
      <c r="U48" s="13" t="s">
        <v>88</v>
      </c>
    </row>
    <row r="49" spans="1:21" ht="118.5" customHeight="1" x14ac:dyDescent="0.25">
      <c r="A49" s="40"/>
      <c r="B49" s="40"/>
      <c r="C49" s="40"/>
      <c r="D49" s="20" t="s">
        <v>73</v>
      </c>
      <c r="E49" s="13" t="s">
        <v>89</v>
      </c>
      <c r="F49" s="13" t="s">
        <v>90</v>
      </c>
      <c r="G49" s="13" t="s">
        <v>91</v>
      </c>
      <c r="H49" s="13" t="s">
        <v>86</v>
      </c>
      <c r="I49" s="13">
        <v>1</v>
      </c>
      <c r="J49" s="20">
        <v>3</v>
      </c>
      <c r="K49" s="20">
        <v>3</v>
      </c>
      <c r="L49" s="20">
        <v>3</v>
      </c>
      <c r="M49" s="20">
        <f t="shared" si="9"/>
        <v>10</v>
      </c>
      <c r="N49" s="20">
        <v>1</v>
      </c>
      <c r="O49" s="20">
        <f t="shared" si="7"/>
        <v>10</v>
      </c>
      <c r="P49" s="20" t="str">
        <f t="shared" si="8"/>
        <v>Moderado</v>
      </c>
      <c r="Q49" s="20" t="s">
        <v>44</v>
      </c>
      <c r="R49" s="13" t="s">
        <v>92</v>
      </c>
      <c r="S49" s="20" t="s">
        <v>44</v>
      </c>
      <c r="T49" s="13" t="s">
        <v>87</v>
      </c>
      <c r="U49" s="20" t="s">
        <v>44</v>
      </c>
    </row>
    <row r="50" spans="1:21" ht="118.5" customHeight="1" x14ac:dyDescent="0.25">
      <c r="A50" s="40"/>
      <c r="B50" s="40"/>
      <c r="C50" s="40"/>
      <c r="D50" s="20" t="s">
        <v>93</v>
      </c>
      <c r="E50" s="13" t="s">
        <v>94</v>
      </c>
      <c r="F50" s="13" t="s">
        <v>95</v>
      </c>
      <c r="G50" s="13" t="s">
        <v>96</v>
      </c>
      <c r="H50" s="13" t="s">
        <v>97</v>
      </c>
      <c r="I50" s="13">
        <v>1</v>
      </c>
      <c r="J50" s="20">
        <v>3</v>
      </c>
      <c r="K50" s="20">
        <v>3</v>
      </c>
      <c r="L50" s="20">
        <v>3</v>
      </c>
      <c r="M50" s="20">
        <f t="shared" si="9"/>
        <v>10</v>
      </c>
      <c r="N50" s="20">
        <v>3</v>
      </c>
      <c r="O50" s="20">
        <f t="shared" si="7"/>
        <v>30</v>
      </c>
      <c r="P50" s="20" t="str">
        <f t="shared" si="8"/>
        <v>Intolerable</v>
      </c>
      <c r="Q50" s="13" t="s">
        <v>98</v>
      </c>
      <c r="R50" s="20" t="s">
        <v>44</v>
      </c>
      <c r="S50" s="13" t="s">
        <v>99</v>
      </c>
      <c r="T50" s="20" t="s">
        <v>44</v>
      </c>
      <c r="U50" s="20" t="s">
        <v>44</v>
      </c>
    </row>
    <row r="51" spans="1:21" ht="130.5" customHeight="1" x14ac:dyDescent="0.25">
      <c r="A51" s="40"/>
      <c r="B51" s="40"/>
      <c r="C51" s="40"/>
      <c r="D51" s="20" t="s">
        <v>57</v>
      </c>
      <c r="E51" s="13" t="s">
        <v>100</v>
      </c>
      <c r="F51" s="13" t="s">
        <v>101</v>
      </c>
      <c r="G51" s="13" t="s">
        <v>102</v>
      </c>
      <c r="H51" s="13" t="s">
        <v>103</v>
      </c>
      <c r="I51" s="20">
        <v>1</v>
      </c>
      <c r="J51" s="20">
        <v>3</v>
      </c>
      <c r="K51" s="20">
        <v>3</v>
      </c>
      <c r="L51" s="20">
        <v>3</v>
      </c>
      <c r="M51" s="20">
        <f t="shared" si="9"/>
        <v>10</v>
      </c>
      <c r="N51" s="20">
        <v>1</v>
      </c>
      <c r="O51" s="20">
        <f t="shared" si="7"/>
        <v>10</v>
      </c>
      <c r="P51" s="20" t="str">
        <f t="shared" si="8"/>
        <v>Moderado</v>
      </c>
      <c r="Q51" s="13" t="s">
        <v>44</v>
      </c>
      <c r="R51" s="13" t="s">
        <v>44</v>
      </c>
      <c r="S51" s="13" t="s">
        <v>104</v>
      </c>
      <c r="T51" s="13" t="s">
        <v>105</v>
      </c>
      <c r="U51" s="13" t="s">
        <v>106</v>
      </c>
    </row>
    <row r="52" spans="1:21" ht="132.75" customHeight="1" x14ac:dyDescent="0.25">
      <c r="A52" s="40"/>
      <c r="B52" s="40"/>
      <c r="C52" s="40"/>
      <c r="D52" s="20" t="s">
        <v>93</v>
      </c>
      <c r="E52" s="13" t="s">
        <v>111</v>
      </c>
      <c r="F52" s="13" t="s">
        <v>95</v>
      </c>
      <c r="G52" s="13" t="s">
        <v>96</v>
      </c>
      <c r="H52" s="13" t="s">
        <v>97</v>
      </c>
      <c r="I52" s="13">
        <v>1</v>
      </c>
      <c r="J52" s="20">
        <v>3</v>
      </c>
      <c r="K52" s="20">
        <v>3</v>
      </c>
      <c r="L52" s="20">
        <v>3</v>
      </c>
      <c r="M52" s="20">
        <f t="shared" si="9"/>
        <v>10</v>
      </c>
      <c r="N52" s="20">
        <v>3</v>
      </c>
      <c r="O52" s="20">
        <f t="shared" si="7"/>
        <v>30</v>
      </c>
      <c r="P52" s="20" t="str">
        <f t="shared" si="8"/>
        <v>Intolerable</v>
      </c>
      <c r="Q52" s="13" t="s">
        <v>112</v>
      </c>
      <c r="R52" s="20" t="s">
        <v>44</v>
      </c>
      <c r="S52" s="13" t="s">
        <v>99</v>
      </c>
      <c r="T52" s="20" t="s">
        <v>44</v>
      </c>
      <c r="U52" s="20" t="s">
        <v>44</v>
      </c>
    </row>
    <row r="53" spans="1:21" ht="75" customHeight="1" x14ac:dyDescent="0.25">
      <c r="A53" s="40"/>
      <c r="B53" s="40"/>
      <c r="C53" s="40"/>
      <c r="D53" s="20" t="s">
        <v>39</v>
      </c>
      <c r="E53" s="13" t="s">
        <v>113</v>
      </c>
      <c r="F53" s="13" t="s">
        <v>114</v>
      </c>
      <c r="G53" s="13" t="s">
        <v>115</v>
      </c>
      <c r="H53" s="13" t="s">
        <v>103</v>
      </c>
      <c r="I53" s="13">
        <v>1</v>
      </c>
      <c r="J53" s="20">
        <v>3</v>
      </c>
      <c r="K53" s="20">
        <v>3</v>
      </c>
      <c r="L53" s="20">
        <v>3</v>
      </c>
      <c r="M53" s="20">
        <f t="shared" si="9"/>
        <v>10</v>
      </c>
      <c r="N53" s="20">
        <v>1</v>
      </c>
      <c r="O53" s="20">
        <f t="shared" si="7"/>
        <v>10</v>
      </c>
      <c r="P53" s="20" t="str">
        <f t="shared" si="8"/>
        <v>Moderado</v>
      </c>
      <c r="Q53" s="20" t="s">
        <v>44</v>
      </c>
      <c r="R53" s="20" t="s">
        <v>44</v>
      </c>
      <c r="S53" s="13" t="s">
        <v>116</v>
      </c>
      <c r="T53" s="13" t="s">
        <v>117</v>
      </c>
      <c r="U53" s="20" t="s">
        <v>44</v>
      </c>
    </row>
    <row r="54" spans="1:21" ht="107.25" customHeight="1" x14ac:dyDescent="0.25">
      <c r="A54" s="40"/>
      <c r="B54" s="40"/>
      <c r="C54" s="40"/>
      <c r="D54" s="20" t="s">
        <v>39</v>
      </c>
      <c r="E54" s="13" t="s">
        <v>118</v>
      </c>
      <c r="F54" s="13" t="s">
        <v>119</v>
      </c>
      <c r="G54" s="13" t="s">
        <v>120</v>
      </c>
      <c r="H54" s="13" t="s">
        <v>103</v>
      </c>
      <c r="I54" s="20">
        <v>1</v>
      </c>
      <c r="J54" s="20">
        <v>3</v>
      </c>
      <c r="K54" s="20">
        <v>3</v>
      </c>
      <c r="L54" s="20">
        <v>3</v>
      </c>
      <c r="M54" s="20">
        <f t="shared" si="9"/>
        <v>10</v>
      </c>
      <c r="N54" s="20">
        <v>1</v>
      </c>
      <c r="O54" s="20">
        <f t="shared" si="7"/>
        <v>10</v>
      </c>
      <c r="P54" s="20" t="str">
        <f t="shared" si="8"/>
        <v>Moderado</v>
      </c>
      <c r="Q54" s="13" t="s">
        <v>121</v>
      </c>
      <c r="R54" s="13" t="s">
        <v>44</v>
      </c>
      <c r="S54" s="13" t="s">
        <v>44</v>
      </c>
      <c r="T54" s="13" t="s">
        <v>44</v>
      </c>
      <c r="U54" s="13" t="s">
        <v>44</v>
      </c>
    </row>
    <row r="55" spans="1:21" ht="126" x14ac:dyDescent="0.25">
      <c r="A55" s="40"/>
      <c r="B55" s="40"/>
      <c r="C55" s="40"/>
      <c r="D55" s="20" t="s">
        <v>73</v>
      </c>
      <c r="E55" s="15" t="s">
        <v>132</v>
      </c>
      <c r="F55" s="15" t="s">
        <v>133</v>
      </c>
      <c r="G55" s="13" t="s">
        <v>134</v>
      </c>
      <c r="H55" s="13" t="s">
        <v>135</v>
      </c>
      <c r="I55" s="13">
        <v>1</v>
      </c>
      <c r="J55" s="13">
        <v>3</v>
      </c>
      <c r="K55" s="13">
        <v>2</v>
      </c>
      <c r="L55" s="13">
        <v>2</v>
      </c>
      <c r="M55" s="13">
        <f t="shared" si="9"/>
        <v>8</v>
      </c>
      <c r="N55" s="13">
        <v>2</v>
      </c>
      <c r="O55" s="13">
        <f t="shared" si="7"/>
        <v>16</v>
      </c>
      <c r="P55" s="20" t="str">
        <f t="shared" si="8"/>
        <v>Moderado</v>
      </c>
      <c r="Q55" s="13" t="s">
        <v>44</v>
      </c>
      <c r="R55" s="13" t="s">
        <v>44</v>
      </c>
      <c r="S55" s="13" t="s">
        <v>44</v>
      </c>
      <c r="T55" s="13" t="s">
        <v>136</v>
      </c>
      <c r="U55" s="13" t="s">
        <v>44</v>
      </c>
    </row>
    <row r="56" spans="1:21" ht="154.5" customHeight="1" x14ac:dyDescent="0.25">
      <c r="A56" s="40"/>
      <c r="B56" s="40"/>
      <c r="C56" s="40"/>
      <c r="D56" s="16" t="s">
        <v>73</v>
      </c>
      <c r="E56" s="15" t="s">
        <v>144</v>
      </c>
      <c r="F56" s="15" t="s">
        <v>75</v>
      </c>
      <c r="G56" s="13" t="s">
        <v>145</v>
      </c>
      <c r="H56" s="13" t="s">
        <v>77</v>
      </c>
      <c r="I56" s="13">
        <v>1</v>
      </c>
      <c r="J56" s="20">
        <v>3</v>
      </c>
      <c r="K56" s="20">
        <v>3</v>
      </c>
      <c r="L56" s="20">
        <v>3</v>
      </c>
      <c r="M56" s="20">
        <f t="shared" si="9"/>
        <v>10</v>
      </c>
      <c r="N56" s="20">
        <v>2</v>
      </c>
      <c r="O56" s="20">
        <f t="shared" si="7"/>
        <v>20</v>
      </c>
      <c r="P56" s="20" t="str">
        <f t="shared" si="8"/>
        <v>Importante</v>
      </c>
      <c r="Q56" s="13" t="s">
        <v>44</v>
      </c>
      <c r="R56" s="13" t="s">
        <v>44</v>
      </c>
      <c r="S56" s="13" t="s">
        <v>44</v>
      </c>
      <c r="T56" s="13" t="s">
        <v>146</v>
      </c>
      <c r="U56" s="13" t="s">
        <v>44</v>
      </c>
    </row>
    <row r="57" spans="1:21" ht="154.5" customHeight="1" x14ac:dyDescent="0.25">
      <c r="A57" s="40">
        <v>2</v>
      </c>
      <c r="B57" s="40" t="s">
        <v>172</v>
      </c>
      <c r="C57" s="40" t="s">
        <v>14</v>
      </c>
      <c r="D57" s="20" t="s">
        <v>73</v>
      </c>
      <c r="E57" s="13" t="s">
        <v>147</v>
      </c>
      <c r="F57" s="13" t="s">
        <v>148</v>
      </c>
      <c r="G57" s="13" t="s">
        <v>149</v>
      </c>
      <c r="H57" s="13" t="s">
        <v>135</v>
      </c>
      <c r="I57" s="13">
        <v>1</v>
      </c>
      <c r="J57" s="13">
        <v>3</v>
      </c>
      <c r="K57" s="13">
        <v>2</v>
      </c>
      <c r="L57" s="13">
        <v>2</v>
      </c>
      <c r="M57" s="13">
        <f t="shared" ref="M57:M59" si="10">SUM(I57:L57)</f>
        <v>8</v>
      </c>
      <c r="N57" s="13">
        <v>2</v>
      </c>
      <c r="O57" s="13">
        <f t="shared" si="7"/>
        <v>16</v>
      </c>
      <c r="P57" s="20" t="str">
        <f t="shared" si="8"/>
        <v>Moderado</v>
      </c>
      <c r="Q57" s="13" t="s">
        <v>44</v>
      </c>
      <c r="R57" s="13" t="s">
        <v>44</v>
      </c>
      <c r="S57" s="13" t="s">
        <v>44</v>
      </c>
      <c r="T57" s="13" t="s">
        <v>150</v>
      </c>
      <c r="U57" s="13" t="s">
        <v>151</v>
      </c>
    </row>
    <row r="58" spans="1:21" ht="248.25" customHeight="1" x14ac:dyDescent="0.25">
      <c r="A58" s="40"/>
      <c r="B58" s="40"/>
      <c r="C58" s="40"/>
      <c r="D58" s="20" t="s">
        <v>46</v>
      </c>
      <c r="E58" s="24" t="s">
        <v>152</v>
      </c>
      <c r="F58" s="24" t="s">
        <v>153</v>
      </c>
      <c r="G58" s="24" t="s">
        <v>154</v>
      </c>
      <c r="H58" s="13" t="s">
        <v>155</v>
      </c>
      <c r="I58" s="13">
        <v>1</v>
      </c>
      <c r="J58" s="13">
        <v>2</v>
      </c>
      <c r="K58" s="13">
        <v>2</v>
      </c>
      <c r="L58" s="13">
        <v>3</v>
      </c>
      <c r="M58" s="13">
        <f t="shared" si="10"/>
        <v>8</v>
      </c>
      <c r="N58" s="13">
        <v>3</v>
      </c>
      <c r="O58" s="13">
        <f t="shared" si="7"/>
        <v>24</v>
      </c>
      <c r="P58" s="20" t="str">
        <f t="shared" si="8"/>
        <v>Importante</v>
      </c>
      <c r="Q58" s="13" t="s">
        <v>44</v>
      </c>
      <c r="R58" s="13" t="s">
        <v>44</v>
      </c>
      <c r="S58" s="13" t="s">
        <v>44</v>
      </c>
      <c r="T58" s="13" t="s">
        <v>156</v>
      </c>
      <c r="U58" s="13" t="s">
        <v>44</v>
      </c>
    </row>
    <row r="59" spans="1:21" ht="234.75" customHeight="1" x14ac:dyDescent="0.25">
      <c r="A59" s="40"/>
      <c r="B59" s="40"/>
      <c r="C59" s="40"/>
      <c r="D59" s="20" t="s">
        <v>46</v>
      </c>
      <c r="E59" s="24" t="s">
        <v>157</v>
      </c>
      <c r="F59" s="24" t="s">
        <v>158</v>
      </c>
      <c r="G59" s="24" t="s">
        <v>159</v>
      </c>
      <c r="H59" s="13" t="s">
        <v>155</v>
      </c>
      <c r="I59" s="13">
        <v>1</v>
      </c>
      <c r="J59" s="13">
        <v>2</v>
      </c>
      <c r="K59" s="13">
        <v>2</v>
      </c>
      <c r="L59" s="13">
        <v>3</v>
      </c>
      <c r="M59" s="13">
        <f t="shared" si="10"/>
        <v>8</v>
      </c>
      <c r="N59" s="13">
        <v>3</v>
      </c>
      <c r="O59" s="13">
        <f t="shared" si="7"/>
        <v>24</v>
      </c>
      <c r="P59" s="20" t="str">
        <f t="shared" si="8"/>
        <v>Importante</v>
      </c>
      <c r="Q59" s="13" t="s">
        <v>44</v>
      </c>
      <c r="R59" s="13" t="s">
        <v>44</v>
      </c>
      <c r="S59" s="13" t="s">
        <v>44</v>
      </c>
      <c r="T59" s="13" t="s">
        <v>156</v>
      </c>
      <c r="U59" s="13" t="s">
        <v>44</v>
      </c>
    </row>
    <row r="60" spans="1:21" ht="90" x14ac:dyDescent="0.25">
      <c r="A60" s="40"/>
      <c r="B60" s="40"/>
      <c r="C60" s="40"/>
      <c r="D60" s="13" t="s">
        <v>51</v>
      </c>
      <c r="E60" s="13" t="s">
        <v>173</v>
      </c>
      <c r="F60" s="13" t="s">
        <v>174</v>
      </c>
      <c r="G60" s="13" t="s">
        <v>175</v>
      </c>
      <c r="H60" s="13" t="s">
        <v>43</v>
      </c>
      <c r="I60" s="13">
        <v>1</v>
      </c>
      <c r="J60" s="20">
        <v>2</v>
      </c>
      <c r="K60" s="20">
        <v>2</v>
      </c>
      <c r="L60" s="20">
        <v>2</v>
      </c>
      <c r="M60" s="20">
        <f>SUM(I60:L60)</f>
        <v>7</v>
      </c>
      <c r="N60" s="20">
        <v>1</v>
      </c>
      <c r="O60" s="20">
        <f>M60*N60</f>
        <v>7</v>
      </c>
      <c r="P60" s="20" t="str">
        <f>IF(O60&lt;=4,"Trivial",IF(O60&lt;=8,"Tolerable",IF(O60&lt;=16,"Moderado",IF(O60&lt;=24,"Importante",IF(O60&lt;=36,"Intolerable")))))</f>
        <v>Tolerable</v>
      </c>
      <c r="Q60" s="13" t="s">
        <v>44</v>
      </c>
      <c r="R60" s="13" t="s">
        <v>44</v>
      </c>
      <c r="S60" s="13" t="s">
        <v>176</v>
      </c>
      <c r="T60" s="13" t="s">
        <v>177</v>
      </c>
      <c r="U60" s="13" t="s">
        <v>56</v>
      </c>
    </row>
    <row r="61" spans="1:21" ht="152.25" customHeight="1" x14ac:dyDescent="0.25">
      <c r="A61" s="40"/>
      <c r="B61" s="40"/>
      <c r="C61" s="40"/>
      <c r="D61" s="20" t="s">
        <v>39</v>
      </c>
      <c r="E61" s="13" t="s">
        <v>164</v>
      </c>
      <c r="F61" s="13" t="s">
        <v>165</v>
      </c>
      <c r="G61" s="13" t="s">
        <v>166</v>
      </c>
      <c r="H61" s="13" t="s">
        <v>155</v>
      </c>
      <c r="I61" s="13">
        <v>1</v>
      </c>
      <c r="J61" s="13">
        <v>3</v>
      </c>
      <c r="K61" s="13">
        <v>2</v>
      </c>
      <c r="L61" s="13">
        <v>2</v>
      </c>
      <c r="M61" s="13">
        <f t="shared" ref="M61:M62" si="11">SUM(I61:L61)</f>
        <v>8</v>
      </c>
      <c r="N61" s="13">
        <v>3</v>
      </c>
      <c r="O61" s="13">
        <f t="shared" si="7"/>
        <v>24</v>
      </c>
      <c r="P61" s="20" t="str">
        <f t="shared" si="8"/>
        <v>Importante</v>
      </c>
      <c r="Q61" s="13" t="s">
        <v>44</v>
      </c>
      <c r="R61" s="13" t="s">
        <v>44</v>
      </c>
      <c r="S61" s="13" t="s">
        <v>44</v>
      </c>
      <c r="T61" s="13" t="s">
        <v>167</v>
      </c>
      <c r="U61" s="13" t="s">
        <v>44</v>
      </c>
    </row>
    <row r="62" spans="1:21" ht="90" x14ac:dyDescent="0.25">
      <c r="A62" s="40"/>
      <c r="B62" s="40"/>
      <c r="C62" s="40"/>
      <c r="D62" s="20" t="s">
        <v>68</v>
      </c>
      <c r="E62" s="15" t="s">
        <v>69</v>
      </c>
      <c r="F62" s="15" t="s">
        <v>178</v>
      </c>
      <c r="G62" s="13" t="s">
        <v>179</v>
      </c>
      <c r="H62" s="13" t="s">
        <v>43</v>
      </c>
      <c r="I62" s="13">
        <v>1</v>
      </c>
      <c r="J62" s="20">
        <v>3</v>
      </c>
      <c r="K62" s="20">
        <v>3</v>
      </c>
      <c r="L62" s="20">
        <v>1</v>
      </c>
      <c r="M62" s="20">
        <f t="shared" si="11"/>
        <v>8</v>
      </c>
      <c r="N62" s="20">
        <v>2</v>
      </c>
      <c r="O62" s="20">
        <f t="shared" si="7"/>
        <v>16</v>
      </c>
      <c r="P62" s="20" t="str">
        <f t="shared" si="8"/>
        <v>Moderado</v>
      </c>
      <c r="Q62" s="13" t="s">
        <v>44</v>
      </c>
      <c r="R62" s="13" t="s">
        <v>44</v>
      </c>
      <c r="S62" s="13" t="s">
        <v>44</v>
      </c>
      <c r="T62" s="16" t="s">
        <v>180</v>
      </c>
      <c r="U62" s="13" t="s">
        <v>44</v>
      </c>
    </row>
    <row r="63" spans="1:21" ht="186.75" customHeight="1" x14ac:dyDescent="0.25">
      <c r="A63" s="40"/>
      <c r="B63" s="40"/>
      <c r="C63" s="40"/>
      <c r="D63" s="16" t="s">
        <v>39</v>
      </c>
      <c r="E63" s="15" t="s">
        <v>168</v>
      </c>
      <c r="F63" s="15" t="s">
        <v>169</v>
      </c>
      <c r="G63" s="13" t="s">
        <v>166</v>
      </c>
      <c r="H63" s="13" t="s">
        <v>155</v>
      </c>
      <c r="I63" s="13">
        <v>1</v>
      </c>
      <c r="J63" s="20">
        <v>3</v>
      </c>
      <c r="K63" s="20">
        <v>3</v>
      </c>
      <c r="L63" s="20">
        <v>1</v>
      </c>
      <c r="M63" s="20">
        <f t="shared" ref="M63:M99" si="12">SUM(I63:L63)</f>
        <v>8</v>
      </c>
      <c r="N63" s="20">
        <v>3</v>
      </c>
      <c r="O63" s="20">
        <f t="shared" si="7"/>
        <v>24</v>
      </c>
      <c r="P63" s="20" t="str">
        <f t="shared" si="8"/>
        <v>Importante</v>
      </c>
      <c r="Q63" s="13" t="s">
        <v>44</v>
      </c>
      <c r="R63" s="13" t="s">
        <v>44</v>
      </c>
      <c r="S63" s="13" t="s">
        <v>44</v>
      </c>
      <c r="T63" s="13" t="s">
        <v>170</v>
      </c>
      <c r="U63" s="13" t="s">
        <v>44</v>
      </c>
    </row>
    <row r="64" spans="1:21" ht="90" customHeight="1" x14ac:dyDescent="0.25">
      <c r="A64" s="40">
        <v>3</v>
      </c>
      <c r="B64" s="40" t="s">
        <v>181</v>
      </c>
      <c r="C64" s="40" t="s">
        <v>14</v>
      </c>
      <c r="D64" s="20" t="s">
        <v>46</v>
      </c>
      <c r="E64" s="13" t="s">
        <v>182</v>
      </c>
      <c r="F64" s="13" t="s">
        <v>41</v>
      </c>
      <c r="G64" s="13" t="s">
        <v>80</v>
      </c>
      <c r="H64" s="13" t="s">
        <v>43</v>
      </c>
      <c r="I64" s="13">
        <v>1</v>
      </c>
      <c r="J64" s="20">
        <v>2</v>
      </c>
      <c r="K64" s="20">
        <v>2</v>
      </c>
      <c r="L64" s="20">
        <v>3</v>
      </c>
      <c r="M64" s="20">
        <f t="shared" si="12"/>
        <v>8</v>
      </c>
      <c r="N64" s="20">
        <v>2</v>
      </c>
      <c r="O64" s="20">
        <f t="shared" si="7"/>
        <v>16</v>
      </c>
      <c r="P64" s="20" t="str">
        <f t="shared" si="8"/>
        <v>Moderado</v>
      </c>
      <c r="Q64" s="13" t="s">
        <v>44</v>
      </c>
      <c r="R64" s="13" t="s">
        <v>44</v>
      </c>
      <c r="S64" s="13" t="s">
        <v>183</v>
      </c>
      <c r="T64" s="13" t="s">
        <v>184</v>
      </c>
      <c r="U64" s="13" t="s">
        <v>44</v>
      </c>
    </row>
    <row r="65" spans="1:21" ht="90" x14ac:dyDescent="0.25">
      <c r="A65" s="40"/>
      <c r="B65" s="40"/>
      <c r="C65" s="40"/>
      <c r="D65" s="20" t="s">
        <v>46</v>
      </c>
      <c r="E65" s="13" t="s">
        <v>185</v>
      </c>
      <c r="F65" s="13" t="s">
        <v>186</v>
      </c>
      <c r="G65" s="13" t="s">
        <v>80</v>
      </c>
      <c r="H65" s="13" t="s">
        <v>43</v>
      </c>
      <c r="I65" s="13">
        <v>1</v>
      </c>
      <c r="J65" s="20">
        <v>3</v>
      </c>
      <c r="K65" s="20">
        <v>2</v>
      </c>
      <c r="L65" s="20">
        <v>2</v>
      </c>
      <c r="M65" s="20">
        <f t="shared" si="12"/>
        <v>8</v>
      </c>
      <c r="N65" s="20">
        <v>2</v>
      </c>
      <c r="O65" s="20">
        <f t="shared" si="7"/>
        <v>16</v>
      </c>
      <c r="P65" s="20" t="str">
        <f t="shared" si="8"/>
        <v>Moderado</v>
      </c>
      <c r="Q65" s="13" t="s">
        <v>44</v>
      </c>
      <c r="R65" s="13" t="s">
        <v>44</v>
      </c>
      <c r="S65" s="13" t="s">
        <v>187</v>
      </c>
      <c r="T65" s="13" t="s">
        <v>81</v>
      </c>
      <c r="U65" s="13" t="s">
        <v>44</v>
      </c>
    </row>
    <row r="66" spans="1:21" ht="111" customHeight="1" x14ac:dyDescent="0.25">
      <c r="A66" s="40"/>
      <c r="B66" s="40"/>
      <c r="C66" s="40"/>
      <c r="D66" s="13" t="s">
        <v>51</v>
      </c>
      <c r="E66" s="13" t="s">
        <v>173</v>
      </c>
      <c r="F66" s="13" t="s">
        <v>174</v>
      </c>
      <c r="G66" s="13" t="s">
        <v>188</v>
      </c>
      <c r="H66" s="13" t="s">
        <v>43</v>
      </c>
      <c r="I66" s="13">
        <v>1</v>
      </c>
      <c r="J66" s="20">
        <v>2</v>
      </c>
      <c r="K66" s="20">
        <v>2</v>
      </c>
      <c r="L66" s="20">
        <v>2</v>
      </c>
      <c r="M66" s="20">
        <f t="shared" si="12"/>
        <v>7</v>
      </c>
      <c r="N66" s="20">
        <v>2</v>
      </c>
      <c r="O66" s="20">
        <f t="shared" si="7"/>
        <v>14</v>
      </c>
      <c r="P66" s="20" t="str">
        <f t="shared" si="8"/>
        <v>Moderado</v>
      </c>
      <c r="Q66" s="13" t="s">
        <v>44</v>
      </c>
      <c r="R66" s="13" t="s">
        <v>44</v>
      </c>
      <c r="S66" s="13" t="s">
        <v>176</v>
      </c>
      <c r="T66" s="13" t="s">
        <v>177</v>
      </c>
      <c r="U66" s="13" t="s">
        <v>56</v>
      </c>
    </row>
    <row r="67" spans="1:21" ht="90" x14ac:dyDescent="0.25">
      <c r="A67" s="40">
        <v>3</v>
      </c>
      <c r="B67" s="40" t="s">
        <v>181</v>
      </c>
      <c r="C67" s="40" t="s">
        <v>14</v>
      </c>
      <c r="D67" s="13" t="s">
        <v>51</v>
      </c>
      <c r="E67" s="13" t="s">
        <v>189</v>
      </c>
      <c r="F67" s="13" t="s">
        <v>190</v>
      </c>
      <c r="G67" s="13" t="s">
        <v>191</v>
      </c>
      <c r="H67" s="13" t="s">
        <v>43</v>
      </c>
      <c r="I67" s="13">
        <v>1</v>
      </c>
      <c r="J67" s="20">
        <v>2</v>
      </c>
      <c r="K67" s="20">
        <v>2</v>
      </c>
      <c r="L67" s="20">
        <v>2</v>
      </c>
      <c r="M67" s="20">
        <f t="shared" si="12"/>
        <v>7</v>
      </c>
      <c r="N67" s="20">
        <v>1</v>
      </c>
      <c r="O67" s="20">
        <f t="shared" si="7"/>
        <v>7</v>
      </c>
      <c r="P67" s="20" t="str">
        <f t="shared" si="8"/>
        <v>Tolerable</v>
      </c>
      <c r="Q67" s="13" t="s">
        <v>44</v>
      </c>
      <c r="R67" s="13" t="s">
        <v>44</v>
      </c>
      <c r="S67" s="13" t="s">
        <v>44</v>
      </c>
      <c r="T67" s="13" t="s">
        <v>192</v>
      </c>
      <c r="U67" s="13" t="s">
        <v>56</v>
      </c>
    </row>
    <row r="68" spans="1:21" ht="144" customHeight="1" x14ac:dyDescent="0.25">
      <c r="A68" s="40"/>
      <c r="B68" s="40"/>
      <c r="C68" s="40"/>
      <c r="D68" s="13" t="s">
        <v>193</v>
      </c>
      <c r="E68" s="13" t="s">
        <v>194</v>
      </c>
      <c r="F68" s="13" t="s">
        <v>195</v>
      </c>
      <c r="G68" s="13" t="s">
        <v>196</v>
      </c>
      <c r="H68" s="13" t="s">
        <v>197</v>
      </c>
      <c r="I68" s="13">
        <v>1</v>
      </c>
      <c r="J68" s="20">
        <v>2</v>
      </c>
      <c r="K68" s="20">
        <v>2</v>
      </c>
      <c r="L68" s="20">
        <v>2</v>
      </c>
      <c r="M68" s="20">
        <f t="shared" si="12"/>
        <v>7</v>
      </c>
      <c r="N68" s="20">
        <v>3</v>
      </c>
      <c r="O68" s="20">
        <f t="shared" si="7"/>
        <v>21</v>
      </c>
      <c r="P68" s="20" t="str">
        <f t="shared" si="8"/>
        <v>Importante</v>
      </c>
      <c r="Q68" s="13" t="s">
        <v>44</v>
      </c>
      <c r="R68" s="13" t="s">
        <v>44</v>
      </c>
      <c r="S68" s="13" t="s">
        <v>44</v>
      </c>
      <c r="T68" s="13" t="s">
        <v>198</v>
      </c>
      <c r="U68" s="13" t="s">
        <v>199</v>
      </c>
    </row>
    <row r="69" spans="1:21" ht="90" x14ac:dyDescent="0.25">
      <c r="A69" s="40"/>
      <c r="B69" s="40"/>
      <c r="C69" s="40"/>
      <c r="D69" s="13" t="s">
        <v>193</v>
      </c>
      <c r="E69" s="13" t="s">
        <v>200</v>
      </c>
      <c r="F69" s="13" t="s">
        <v>201</v>
      </c>
      <c r="G69" s="13" t="s">
        <v>202</v>
      </c>
      <c r="H69" s="13" t="s">
        <v>43</v>
      </c>
      <c r="I69" s="13">
        <v>1</v>
      </c>
      <c r="J69" s="20">
        <v>3</v>
      </c>
      <c r="K69" s="20">
        <v>2</v>
      </c>
      <c r="L69" s="20">
        <v>2</v>
      </c>
      <c r="M69" s="20">
        <f t="shared" si="12"/>
        <v>8</v>
      </c>
      <c r="N69" s="20">
        <v>1</v>
      </c>
      <c r="O69" s="20">
        <f t="shared" si="7"/>
        <v>8</v>
      </c>
      <c r="P69" s="20" t="str">
        <f t="shared" si="8"/>
        <v>Tolerable</v>
      </c>
      <c r="Q69" s="13" t="s">
        <v>44</v>
      </c>
      <c r="R69" s="13" t="s">
        <v>44</v>
      </c>
      <c r="S69" s="13" t="s">
        <v>44</v>
      </c>
      <c r="T69" s="13" t="s">
        <v>184</v>
      </c>
      <c r="U69" s="13" t="s">
        <v>44</v>
      </c>
    </row>
    <row r="70" spans="1:21" ht="126" customHeight="1" x14ac:dyDescent="0.25">
      <c r="A70" s="40"/>
      <c r="B70" s="40"/>
      <c r="C70" s="40"/>
      <c r="D70" s="13" t="s">
        <v>193</v>
      </c>
      <c r="E70" s="13" t="s">
        <v>203</v>
      </c>
      <c r="F70" s="13" t="s">
        <v>204</v>
      </c>
      <c r="G70" s="13" t="s">
        <v>196</v>
      </c>
      <c r="H70" s="13" t="s">
        <v>155</v>
      </c>
      <c r="I70" s="13">
        <v>1</v>
      </c>
      <c r="J70" s="20">
        <v>3</v>
      </c>
      <c r="K70" s="20">
        <v>3</v>
      </c>
      <c r="L70" s="20">
        <v>1</v>
      </c>
      <c r="M70" s="20">
        <f t="shared" si="12"/>
        <v>8</v>
      </c>
      <c r="N70" s="20">
        <v>3</v>
      </c>
      <c r="O70" s="20">
        <f t="shared" si="7"/>
        <v>24</v>
      </c>
      <c r="P70" s="20" t="str">
        <f t="shared" si="8"/>
        <v>Importante</v>
      </c>
      <c r="Q70" s="13" t="s">
        <v>44</v>
      </c>
      <c r="R70" s="13" t="s">
        <v>44</v>
      </c>
      <c r="S70" s="13" t="s">
        <v>205</v>
      </c>
      <c r="T70" s="13" t="s">
        <v>206</v>
      </c>
      <c r="U70" s="13" t="s">
        <v>199</v>
      </c>
    </row>
    <row r="71" spans="1:21" ht="108" customHeight="1" x14ac:dyDescent="0.25">
      <c r="A71" s="40"/>
      <c r="B71" s="40"/>
      <c r="C71" s="40"/>
      <c r="D71" s="13" t="s">
        <v>193</v>
      </c>
      <c r="E71" s="13" t="s">
        <v>207</v>
      </c>
      <c r="F71" s="13" t="s">
        <v>208</v>
      </c>
      <c r="G71" s="13" t="s">
        <v>196</v>
      </c>
      <c r="H71" s="13" t="s">
        <v>43</v>
      </c>
      <c r="I71" s="13">
        <v>1</v>
      </c>
      <c r="J71" s="20">
        <v>2</v>
      </c>
      <c r="K71" s="20">
        <v>2</v>
      </c>
      <c r="L71" s="20">
        <v>1</v>
      </c>
      <c r="M71" s="20">
        <f t="shared" si="12"/>
        <v>6</v>
      </c>
      <c r="N71" s="20">
        <v>3</v>
      </c>
      <c r="O71" s="20">
        <f t="shared" si="7"/>
        <v>18</v>
      </c>
      <c r="P71" s="20" t="str">
        <f t="shared" si="8"/>
        <v>Importante</v>
      </c>
      <c r="Q71" s="13" t="s">
        <v>44</v>
      </c>
      <c r="R71" s="13" t="s">
        <v>44</v>
      </c>
      <c r="S71" s="13" t="s">
        <v>44</v>
      </c>
      <c r="T71" s="13" t="s">
        <v>198</v>
      </c>
      <c r="U71" s="13" t="s">
        <v>199</v>
      </c>
    </row>
    <row r="72" spans="1:21" ht="90" x14ac:dyDescent="0.25">
      <c r="A72" s="40"/>
      <c r="B72" s="40"/>
      <c r="C72" s="40"/>
      <c r="D72" s="13" t="s">
        <v>39</v>
      </c>
      <c r="E72" s="13" t="s">
        <v>209</v>
      </c>
      <c r="F72" s="13" t="s">
        <v>210</v>
      </c>
      <c r="G72" s="13" t="s">
        <v>211</v>
      </c>
      <c r="H72" s="13" t="s">
        <v>43</v>
      </c>
      <c r="I72" s="13">
        <v>1</v>
      </c>
      <c r="J72" s="20">
        <v>3</v>
      </c>
      <c r="K72" s="20">
        <v>3</v>
      </c>
      <c r="L72" s="20">
        <v>2</v>
      </c>
      <c r="M72" s="20">
        <f t="shared" si="12"/>
        <v>9</v>
      </c>
      <c r="N72" s="20">
        <v>1</v>
      </c>
      <c r="O72" s="20">
        <f t="shared" si="7"/>
        <v>9</v>
      </c>
      <c r="P72" s="20" t="str">
        <f t="shared" si="8"/>
        <v>Moderado</v>
      </c>
      <c r="Q72" s="13" t="s">
        <v>44</v>
      </c>
      <c r="R72" s="13" t="s">
        <v>44</v>
      </c>
      <c r="S72" s="13" t="s">
        <v>44</v>
      </c>
      <c r="T72" s="13" t="s">
        <v>184</v>
      </c>
      <c r="U72" s="13" t="s">
        <v>212</v>
      </c>
    </row>
    <row r="73" spans="1:21" ht="126" customHeight="1" x14ac:dyDescent="0.25">
      <c r="A73" s="40"/>
      <c r="B73" s="40"/>
      <c r="C73" s="40"/>
      <c r="D73" s="13" t="s">
        <v>39</v>
      </c>
      <c r="E73" s="13" t="s">
        <v>209</v>
      </c>
      <c r="F73" s="13" t="s">
        <v>213</v>
      </c>
      <c r="G73" s="13" t="s">
        <v>214</v>
      </c>
      <c r="H73" s="13" t="s">
        <v>77</v>
      </c>
      <c r="I73" s="13">
        <v>1</v>
      </c>
      <c r="J73" s="20">
        <v>3</v>
      </c>
      <c r="K73" s="20">
        <v>3</v>
      </c>
      <c r="L73" s="20">
        <v>2</v>
      </c>
      <c r="M73" s="20">
        <f t="shared" si="12"/>
        <v>9</v>
      </c>
      <c r="N73" s="20">
        <v>2</v>
      </c>
      <c r="O73" s="20">
        <f t="shared" si="7"/>
        <v>18</v>
      </c>
      <c r="P73" s="20" t="str">
        <f t="shared" si="8"/>
        <v>Importante</v>
      </c>
      <c r="Q73" s="13" t="s">
        <v>44</v>
      </c>
      <c r="R73" s="13" t="s">
        <v>44</v>
      </c>
      <c r="S73" s="13" t="s">
        <v>44</v>
      </c>
      <c r="T73" s="13" t="s">
        <v>215</v>
      </c>
      <c r="U73" s="13" t="s">
        <v>216</v>
      </c>
    </row>
    <row r="74" spans="1:21" ht="174" customHeight="1" x14ac:dyDescent="0.25">
      <c r="A74" s="40"/>
      <c r="B74" s="40"/>
      <c r="C74" s="40"/>
      <c r="D74" s="13" t="s">
        <v>39</v>
      </c>
      <c r="E74" s="13" t="s">
        <v>217</v>
      </c>
      <c r="F74" s="13" t="s">
        <v>218</v>
      </c>
      <c r="G74" s="13" t="s">
        <v>219</v>
      </c>
      <c r="H74" s="13" t="s">
        <v>220</v>
      </c>
      <c r="I74" s="13">
        <v>1</v>
      </c>
      <c r="J74" s="20">
        <v>2</v>
      </c>
      <c r="K74" s="20">
        <v>3</v>
      </c>
      <c r="L74" s="20">
        <v>3</v>
      </c>
      <c r="M74" s="20">
        <f t="shared" si="12"/>
        <v>9</v>
      </c>
      <c r="N74" s="20">
        <v>2</v>
      </c>
      <c r="O74" s="20">
        <f t="shared" si="7"/>
        <v>18</v>
      </c>
      <c r="P74" s="20" t="str">
        <f t="shared" si="8"/>
        <v>Importante</v>
      </c>
      <c r="Q74" s="13" t="s">
        <v>44</v>
      </c>
      <c r="R74" s="13" t="s">
        <v>44</v>
      </c>
      <c r="S74" s="13" t="s">
        <v>44</v>
      </c>
      <c r="T74" s="13" t="s">
        <v>221</v>
      </c>
      <c r="U74" s="13" t="s">
        <v>216</v>
      </c>
    </row>
    <row r="75" spans="1:21" ht="154.5" customHeight="1" x14ac:dyDescent="0.25">
      <c r="A75" s="40"/>
      <c r="B75" s="40"/>
      <c r="C75" s="40"/>
      <c r="D75" s="13" t="s">
        <v>39</v>
      </c>
      <c r="E75" s="13" t="s">
        <v>222</v>
      </c>
      <c r="F75" s="13" t="s">
        <v>223</v>
      </c>
      <c r="G75" s="13" t="s">
        <v>224</v>
      </c>
      <c r="H75" s="13" t="s">
        <v>77</v>
      </c>
      <c r="I75" s="13">
        <v>1</v>
      </c>
      <c r="J75" s="20">
        <v>3</v>
      </c>
      <c r="K75" s="20">
        <v>3</v>
      </c>
      <c r="L75" s="20">
        <v>2</v>
      </c>
      <c r="M75" s="20">
        <f t="shared" si="12"/>
        <v>9</v>
      </c>
      <c r="N75" s="20">
        <v>2</v>
      </c>
      <c r="O75" s="20">
        <f t="shared" si="7"/>
        <v>18</v>
      </c>
      <c r="P75" s="20" t="str">
        <f t="shared" si="8"/>
        <v>Importante</v>
      </c>
      <c r="Q75" s="13" t="s">
        <v>44</v>
      </c>
      <c r="R75" s="13" t="s">
        <v>44</v>
      </c>
      <c r="S75" s="13" t="s">
        <v>44</v>
      </c>
      <c r="T75" s="13" t="s">
        <v>225</v>
      </c>
      <c r="U75" s="13" t="s">
        <v>226</v>
      </c>
    </row>
    <row r="76" spans="1:21" ht="154.5" customHeight="1" x14ac:dyDescent="0.25">
      <c r="A76" s="40"/>
      <c r="B76" s="40"/>
      <c r="C76" s="40"/>
      <c r="D76" s="13" t="s">
        <v>73</v>
      </c>
      <c r="E76" s="13" t="s">
        <v>227</v>
      </c>
      <c r="F76" s="13" t="s">
        <v>228</v>
      </c>
      <c r="G76" s="13" t="s">
        <v>229</v>
      </c>
      <c r="H76" s="13" t="s">
        <v>77</v>
      </c>
      <c r="I76" s="13">
        <v>1</v>
      </c>
      <c r="J76" s="20">
        <v>3</v>
      </c>
      <c r="K76" s="20">
        <v>2</v>
      </c>
      <c r="L76" s="20">
        <v>3</v>
      </c>
      <c r="M76" s="20">
        <f t="shared" si="12"/>
        <v>9</v>
      </c>
      <c r="N76" s="20">
        <v>2</v>
      </c>
      <c r="O76" s="20">
        <f t="shared" si="7"/>
        <v>18</v>
      </c>
      <c r="P76" s="20" t="str">
        <f t="shared" si="8"/>
        <v>Importante</v>
      </c>
      <c r="Q76" s="13" t="s">
        <v>44</v>
      </c>
      <c r="R76" s="13" t="s">
        <v>44</v>
      </c>
      <c r="S76" s="13" t="s">
        <v>230</v>
      </c>
      <c r="T76" s="13" t="s">
        <v>231</v>
      </c>
      <c r="U76" s="13" t="s">
        <v>44</v>
      </c>
    </row>
    <row r="77" spans="1:21" ht="154.5" customHeight="1" x14ac:dyDescent="0.25">
      <c r="A77" s="40">
        <v>3</v>
      </c>
      <c r="B77" s="40" t="s">
        <v>181</v>
      </c>
      <c r="C77" s="40" t="s">
        <v>14</v>
      </c>
      <c r="D77" s="13" t="s">
        <v>73</v>
      </c>
      <c r="E77" s="13" t="s">
        <v>147</v>
      </c>
      <c r="F77" s="13" t="s">
        <v>148</v>
      </c>
      <c r="G77" s="13" t="s">
        <v>232</v>
      </c>
      <c r="H77" s="13" t="s">
        <v>77</v>
      </c>
      <c r="I77" s="13">
        <v>1</v>
      </c>
      <c r="J77" s="20">
        <v>3</v>
      </c>
      <c r="K77" s="20">
        <v>2</v>
      </c>
      <c r="L77" s="20">
        <v>2</v>
      </c>
      <c r="M77" s="20">
        <f t="shared" si="12"/>
        <v>8</v>
      </c>
      <c r="N77" s="20">
        <v>1</v>
      </c>
      <c r="O77" s="20">
        <f t="shared" si="7"/>
        <v>8</v>
      </c>
      <c r="P77" s="20" t="str">
        <f t="shared" si="8"/>
        <v>Tolerable</v>
      </c>
      <c r="Q77" s="13" t="s">
        <v>44</v>
      </c>
      <c r="R77" s="13" t="s">
        <v>44</v>
      </c>
      <c r="S77" s="13" t="s">
        <v>44</v>
      </c>
      <c r="T77" s="13" t="s">
        <v>233</v>
      </c>
      <c r="U77" s="13" t="s">
        <v>44</v>
      </c>
    </row>
    <row r="78" spans="1:21" ht="123.75" customHeight="1" x14ac:dyDescent="0.25">
      <c r="A78" s="40"/>
      <c r="B78" s="40"/>
      <c r="C78" s="40"/>
      <c r="D78" s="20" t="s">
        <v>46</v>
      </c>
      <c r="E78" s="13" t="s">
        <v>79</v>
      </c>
      <c r="F78" s="13" t="s">
        <v>41</v>
      </c>
      <c r="G78" s="13" t="s">
        <v>80</v>
      </c>
      <c r="H78" s="13" t="s">
        <v>43</v>
      </c>
      <c r="I78" s="13">
        <v>1</v>
      </c>
      <c r="J78" s="13">
        <v>3</v>
      </c>
      <c r="K78" s="13">
        <v>2</v>
      </c>
      <c r="L78" s="13">
        <v>3</v>
      </c>
      <c r="M78" s="13">
        <f t="shared" ref="M78:M84" si="13">SUM(I78:L78)</f>
        <v>9</v>
      </c>
      <c r="N78" s="13">
        <v>2</v>
      </c>
      <c r="O78" s="13">
        <f t="shared" si="7"/>
        <v>18</v>
      </c>
      <c r="P78" s="20" t="str">
        <f t="shared" si="8"/>
        <v>Importante</v>
      </c>
      <c r="Q78" s="13" t="s">
        <v>44</v>
      </c>
      <c r="R78" s="13" t="s">
        <v>44</v>
      </c>
      <c r="S78" s="13" t="s">
        <v>44</v>
      </c>
      <c r="T78" s="13" t="s">
        <v>81</v>
      </c>
      <c r="U78" s="13" t="s">
        <v>82</v>
      </c>
    </row>
    <row r="79" spans="1:21" ht="123.75" customHeight="1" x14ac:dyDescent="0.25">
      <c r="A79" s="40"/>
      <c r="B79" s="40"/>
      <c r="C79" s="40"/>
      <c r="D79" s="20" t="s">
        <v>51</v>
      </c>
      <c r="E79" s="13" t="s">
        <v>234</v>
      </c>
      <c r="F79" s="13" t="s">
        <v>235</v>
      </c>
      <c r="G79" s="13" t="s">
        <v>166</v>
      </c>
      <c r="H79" s="13" t="s">
        <v>43</v>
      </c>
      <c r="I79" s="13">
        <v>1</v>
      </c>
      <c r="J79" s="13">
        <v>2</v>
      </c>
      <c r="K79" s="13">
        <v>1</v>
      </c>
      <c r="L79" s="13">
        <v>1</v>
      </c>
      <c r="M79" s="13">
        <f t="shared" si="13"/>
        <v>5</v>
      </c>
      <c r="N79" s="13">
        <v>3</v>
      </c>
      <c r="O79" s="13">
        <f t="shared" si="7"/>
        <v>15</v>
      </c>
      <c r="P79" s="20" t="str">
        <f t="shared" si="8"/>
        <v>Moderado</v>
      </c>
      <c r="Q79" s="13" t="s">
        <v>44</v>
      </c>
      <c r="R79" s="13" t="s">
        <v>44</v>
      </c>
      <c r="S79" s="13" t="s">
        <v>44</v>
      </c>
      <c r="T79" s="13" t="s">
        <v>236</v>
      </c>
      <c r="U79" s="13" t="s">
        <v>44</v>
      </c>
    </row>
    <row r="80" spans="1:21" ht="123.75" customHeight="1" x14ac:dyDescent="0.25">
      <c r="A80" s="40"/>
      <c r="B80" s="40"/>
      <c r="C80" s="40"/>
      <c r="D80" s="20" t="s">
        <v>46</v>
      </c>
      <c r="E80" s="13" t="s">
        <v>237</v>
      </c>
      <c r="F80" s="13" t="s">
        <v>238</v>
      </c>
      <c r="G80" s="13" t="s">
        <v>166</v>
      </c>
      <c r="H80" s="13" t="s">
        <v>43</v>
      </c>
      <c r="I80" s="13">
        <v>1</v>
      </c>
      <c r="J80" s="13">
        <v>2</v>
      </c>
      <c r="K80" s="13">
        <v>1</v>
      </c>
      <c r="L80" s="13">
        <v>1</v>
      </c>
      <c r="M80" s="13">
        <f t="shared" si="13"/>
        <v>5</v>
      </c>
      <c r="N80" s="13">
        <v>3</v>
      </c>
      <c r="O80" s="13">
        <f t="shared" si="7"/>
        <v>15</v>
      </c>
      <c r="P80" s="20" t="str">
        <f t="shared" si="8"/>
        <v>Moderado</v>
      </c>
      <c r="Q80" s="13" t="s">
        <v>44</v>
      </c>
      <c r="R80" s="13" t="s">
        <v>44</v>
      </c>
      <c r="S80" s="13" t="s">
        <v>44</v>
      </c>
      <c r="T80" s="13" t="s">
        <v>239</v>
      </c>
      <c r="U80" s="13" t="s">
        <v>44</v>
      </c>
    </row>
    <row r="81" spans="1:21" ht="102.75" customHeight="1" x14ac:dyDescent="0.25">
      <c r="A81" s="40"/>
      <c r="B81" s="40"/>
      <c r="C81" s="40"/>
      <c r="D81" s="20" t="s">
        <v>46</v>
      </c>
      <c r="E81" s="13" t="s">
        <v>240</v>
      </c>
      <c r="F81" s="13" t="s">
        <v>235</v>
      </c>
      <c r="G81" s="13" t="s">
        <v>166</v>
      </c>
      <c r="H81" s="13" t="s">
        <v>43</v>
      </c>
      <c r="I81" s="13">
        <v>1</v>
      </c>
      <c r="J81" s="13">
        <v>3</v>
      </c>
      <c r="K81" s="13">
        <v>1</v>
      </c>
      <c r="L81" s="13">
        <v>2</v>
      </c>
      <c r="M81" s="13">
        <f t="shared" si="13"/>
        <v>7</v>
      </c>
      <c r="N81" s="13">
        <v>3</v>
      </c>
      <c r="O81" s="13">
        <f t="shared" si="7"/>
        <v>21</v>
      </c>
      <c r="P81" s="20" t="str">
        <f t="shared" si="8"/>
        <v>Importante</v>
      </c>
      <c r="Q81" s="13" t="s">
        <v>44</v>
      </c>
      <c r="R81" s="13" t="s">
        <v>44</v>
      </c>
      <c r="S81" s="13" t="s">
        <v>44</v>
      </c>
      <c r="T81" s="13" t="s">
        <v>239</v>
      </c>
      <c r="U81" s="13" t="s">
        <v>44</v>
      </c>
    </row>
    <row r="82" spans="1:21" ht="110.25" customHeight="1" x14ac:dyDescent="0.25">
      <c r="A82" s="40"/>
      <c r="B82" s="40"/>
      <c r="C82" s="40"/>
      <c r="D82" s="13" t="s">
        <v>51</v>
      </c>
      <c r="E82" s="13" t="s">
        <v>241</v>
      </c>
      <c r="F82" s="13" t="s">
        <v>235</v>
      </c>
      <c r="G82" s="13" t="s">
        <v>166</v>
      </c>
      <c r="H82" s="13" t="s">
        <v>43</v>
      </c>
      <c r="I82" s="13">
        <v>1</v>
      </c>
      <c r="J82" s="13">
        <v>2</v>
      </c>
      <c r="K82" s="13">
        <v>1</v>
      </c>
      <c r="L82" s="13">
        <v>1</v>
      </c>
      <c r="M82" s="13">
        <f t="shared" si="13"/>
        <v>5</v>
      </c>
      <c r="N82" s="13">
        <v>3</v>
      </c>
      <c r="O82" s="13">
        <f t="shared" si="7"/>
        <v>15</v>
      </c>
      <c r="P82" s="20" t="str">
        <f t="shared" si="8"/>
        <v>Moderado</v>
      </c>
      <c r="Q82" s="13" t="s">
        <v>44</v>
      </c>
      <c r="R82" s="13" t="s">
        <v>44</v>
      </c>
      <c r="S82" s="13" t="s">
        <v>44</v>
      </c>
      <c r="T82" s="13" t="s">
        <v>177</v>
      </c>
      <c r="U82" s="13" t="s">
        <v>56</v>
      </c>
    </row>
    <row r="83" spans="1:21" ht="108" x14ac:dyDescent="0.25">
      <c r="A83" s="40"/>
      <c r="B83" s="40"/>
      <c r="C83" s="40"/>
      <c r="D83" s="13" t="s">
        <v>193</v>
      </c>
      <c r="E83" s="13" t="s">
        <v>200</v>
      </c>
      <c r="F83" s="13" t="s">
        <v>201</v>
      </c>
      <c r="G83" s="13" t="s">
        <v>202</v>
      </c>
      <c r="H83" s="13" t="s">
        <v>61</v>
      </c>
      <c r="I83" s="13">
        <v>1</v>
      </c>
      <c r="J83" s="13">
        <v>3</v>
      </c>
      <c r="K83" s="13">
        <v>3</v>
      </c>
      <c r="L83" s="13">
        <v>2</v>
      </c>
      <c r="M83" s="13">
        <f t="shared" si="13"/>
        <v>9</v>
      </c>
      <c r="N83" s="13">
        <v>1</v>
      </c>
      <c r="O83" s="13">
        <f t="shared" si="7"/>
        <v>9</v>
      </c>
      <c r="P83" s="20" t="str">
        <f t="shared" si="8"/>
        <v>Moderado</v>
      </c>
      <c r="Q83" s="13" t="s">
        <v>44</v>
      </c>
      <c r="R83" s="13" t="s">
        <v>44</v>
      </c>
      <c r="S83" s="13" t="s">
        <v>44</v>
      </c>
      <c r="T83" s="13" t="s">
        <v>184</v>
      </c>
      <c r="U83" s="13" t="s">
        <v>44</v>
      </c>
    </row>
    <row r="84" spans="1:21" ht="110.25" customHeight="1" x14ac:dyDescent="0.25">
      <c r="A84" s="40"/>
      <c r="B84" s="40"/>
      <c r="C84" s="40"/>
      <c r="D84" s="13" t="s">
        <v>51</v>
      </c>
      <c r="E84" s="13" t="s">
        <v>242</v>
      </c>
      <c r="F84" s="13" t="s">
        <v>243</v>
      </c>
      <c r="G84" s="13" t="s">
        <v>166</v>
      </c>
      <c r="H84" s="13" t="s">
        <v>43</v>
      </c>
      <c r="I84" s="13">
        <v>1</v>
      </c>
      <c r="J84" s="13">
        <v>3</v>
      </c>
      <c r="K84" s="13">
        <v>1</v>
      </c>
      <c r="L84" s="13">
        <v>1</v>
      </c>
      <c r="M84" s="13">
        <f t="shared" si="13"/>
        <v>6</v>
      </c>
      <c r="N84" s="13">
        <v>3</v>
      </c>
      <c r="O84" s="13">
        <f t="shared" si="7"/>
        <v>18</v>
      </c>
      <c r="P84" s="20" t="str">
        <f t="shared" si="8"/>
        <v>Importante</v>
      </c>
      <c r="Q84" s="13" t="s">
        <v>44</v>
      </c>
      <c r="R84" s="13" t="s">
        <v>44</v>
      </c>
      <c r="S84" s="13" t="s">
        <v>44</v>
      </c>
      <c r="T84" s="13" t="s">
        <v>239</v>
      </c>
      <c r="U84" s="13" t="s">
        <v>44</v>
      </c>
    </row>
    <row r="85" spans="1:21" ht="152.25" customHeight="1" x14ac:dyDescent="0.25">
      <c r="A85" s="40"/>
      <c r="B85" s="40"/>
      <c r="C85" s="40"/>
      <c r="D85" s="13" t="s">
        <v>73</v>
      </c>
      <c r="E85" s="13" t="s">
        <v>244</v>
      </c>
      <c r="F85" s="13" t="s">
        <v>245</v>
      </c>
      <c r="G85" s="13" t="s">
        <v>246</v>
      </c>
      <c r="H85" s="13" t="s">
        <v>77</v>
      </c>
      <c r="I85" s="13">
        <v>1</v>
      </c>
      <c r="J85" s="13">
        <v>3</v>
      </c>
      <c r="K85" s="13">
        <v>3</v>
      </c>
      <c r="L85" s="13">
        <v>2</v>
      </c>
      <c r="M85" s="20">
        <f t="shared" ref="M85:M95" si="14">SUM(I85:L85)</f>
        <v>9</v>
      </c>
      <c r="N85" s="20">
        <v>2</v>
      </c>
      <c r="O85" s="20">
        <f t="shared" si="7"/>
        <v>18</v>
      </c>
      <c r="P85" s="20" t="str">
        <f t="shared" si="8"/>
        <v>Importante</v>
      </c>
      <c r="Q85" s="13" t="s">
        <v>44</v>
      </c>
      <c r="R85" s="13" t="s">
        <v>44</v>
      </c>
      <c r="S85" s="13" t="s">
        <v>44</v>
      </c>
      <c r="T85" s="13" t="s">
        <v>247</v>
      </c>
      <c r="U85" s="13" t="s">
        <v>44</v>
      </c>
    </row>
    <row r="86" spans="1:21" ht="144.75" customHeight="1" x14ac:dyDescent="0.25">
      <c r="A86" s="40"/>
      <c r="B86" s="40"/>
      <c r="C86" s="40"/>
      <c r="D86" s="13" t="s">
        <v>73</v>
      </c>
      <c r="E86" s="13" t="s">
        <v>248</v>
      </c>
      <c r="F86" s="13" t="s">
        <v>249</v>
      </c>
      <c r="G86" s="13" t="s">
        <v>246</v>
      </c>
      <c r="H86" s="13" t="s">
        <v>77</v>
      </c>
      <c r="I86" s="13">
        <v>1</v>
      </c>
      <c r="J86" s="13">
        <v>3</v>
      </c>
      <c r="K86" s="13">
        <v>3</v>
      </c>
      <c r="L86" s="13">
        <v>3</v>
      </c>
      <c r="M86" s="20">
        <f t="shared" si="14"/>
        <v>10</v>
      </c>
      <c r="N86" s="20">
        <v>2</v>
      </c>
      <c r="O86" s="20">
        <f t="shared" si="7"/>
        <v>20</v>
      </c>
      <c r="P86" s="20" t="str">
        <f t="shared" si="8"/>
        <v>Importante</v>
      </c>
      <c r="Q86" s="13" t="s">
        <v>44</v>
      </c>
      <c r="R86" s="13" t="s">
        <v>44</v>
      </c>
      <c r="S86" s="13" t="s">
        <v>44</v>
      </c>
      <c r="T86" s="13" t="s">
        <v>233</v>
      </c>
      <c r="U86" s="13" t="s">
        <v>44</v>
      </c>
    </row>
    <row r="87" spans="1:21" ht="321" customHeight="1" x14ac:dyDescent="0.25">
      <c r="A87" s="40"/>
      <c r="B87" s="40"/>
      <c r="C87" s="40"/>
      <c r="D87" s="21" t="s">
        <v>57</v>
      </c>
      <c r="E87" s="26" t="s">
        <v>272</v>
      </c>
      <c r="F87" s="23" t="s">
        <v>273</v>
      </c>
      <c r="G87" s="23" t="s">
        <v>274</v>
      </c>
      <c r="H87" s="23" t="s">
        <v>275</v>
      </c>
      <c r="I87" s="27" t="s">
        <v>276</v>
      </c>
      <c r="J87" s="28" t="s">
        <v>276</v>
      </c>
      <c r="K87" s="28" t="s">
        <v>276</v>
      </c>
      <c r="L87" s="21">
        <v>8</v>
      </c>
      <c r="M87" s="28" t="s">
        <v>276</v>
      </c>
      <c r="N87" s="21">
        <v>5</v>
      </c>
      <c r="O87" s="21">
        <v>40</v>
      </c>
      <c r="P87" s="29" t="s">
        <v>277</v>
      </c>
      <c r="Q87" s="23" t="s">
        <v>44</v>
      </c>
      <c r="R87" s="23" t="s">
        <v>44</v>
      </c>
      <c r="S87" s="26" t="s">
        <v>281</v>
      </c>
      <c r="T87" s="26" t="s">
        <v>282</v>
      </c>
      <c r="U87" s="23" t="s">
        <v>143</v>
      </c>
    </row>
    <row r="88" spans="1:21" ht="108" x14ac:dyDescent="0.25">
      <c r="A88" s="40"/>
      <c r="B88" s="40"/>
      <c r="C88" s="40"/>
      <c r="D88" s="13" t="s">
        <v>57</v>
      </c>
      <c r="E88" s="13" t="s">
        <v>250</v>
      </c>
      <c r="F88" s="13" t="s">
        <v>251</v>
      </c>
      <c r="G88" s="13" t="s">
        <v>252</v>
      </c>
      <c r="H88" s="13" t="s">
        <v>61</v>
      </c>
      <c r="I88" s="13">
        <v>1</v>
      </c>
      <c r="J88" s="13">
        <v>3</v>
      </c>
      <c r="K88" s="13">
        <v>2</v>
      </c>
      <c r="L88" s="13">
        <v>3</v>
      </c>
      <c r="M88" s="20">
        <f t="shared" si="14"/>
        <v>9</v>
      </c>
      <c r="N88" s="20">
        <v>2</v>
      </c>
      <c r="O88" s="20">
        <f t="shared" si="7"/>
        <v>18</v>
      </c>
      <c r="P88" s="20" t="str">
        <f t="shared" si="8"/>
        <v>Importante</v>
      </c>
      <c r="Q88" s="13" t="s">
        <v>44</v>
      </c>
      <c r="R88" s="13" t="s">
        <v>44</v>
      </c>
      <c r="S88" s="13" t="s">
        <v>253</v>
      </c>
      <c r="T88" s="13" t="s">
        <v>254</v>
      </c>
      <c r="U88" s="13" t="s">
        <v>143</v>
      </c>
    </row>
    <row r="89" spans="1:21" ht="108" x14ac:dyDescent="0.25">
      <c r="A89" s="40"/>
      <c r="B89" s="40"/>
      <c r="C89" s="25"/>
      <c r="D89" s="13" t="s">
        <v>57</v>
      </c>
      <c r="E89" s="13" t="s">
        <v>255</v>
      </c>
      <c r="F89" s="13" t="s">
        <v>251</v>
      </c>
      <c r="G89" s="13" t="s">
        <v>252</v>
      </c>
      <c r="H89" s="13" t="s">
        <v>61</v>
      </c>
      <c r="I89" s="13">
        <v>1</v>
      </c>
      <c r="J89" s="13">
        <v>3</v>
      </c>
      <c r="K89" s="13">
        <v>2</v>
      </c>
      <c r="L89" s="13">
        <v>3</v>
      </c>
      <c r="M89" s="20">
        <f t="shared" si="14"/>
        <v>9</v>
      </c>
      <c r="N89" s="20">
        <v>2</v>
      </c>
      <c r="O89" s="20">
        <f t="shared" si="7"/>
        <v>18</v>
      </c>
      <c r="P89" s="20" t="str">
        <f t="shared" si="8"/>
        <v>Importante</v>
      </c>
      <c r="Q89" s="13" t="s">
        <v>44</v>
      </c>
      <c r="R89" s="13" t="s">
        <v>44</v>
      </c>
      <c r="S89" s="13" t="s">
        <v>253</v>
      </c>
      <c r="T89" s="13" t="s">
        <v>254</v>
      </c>
      <c r="U89" s="13" t="s">
        <v>143</v>
      </c>
    </row>
    <row r="90" spans="1:21" ht="142.5" customHeight="1" x14ac:dyDescent="0.25">
      <c r="A90" s="40">
        <v>3</v>
      </c>
      <c r="B90" s="40" t="s">
        <v>181</v>
      </c>
      <c r="C90" s="40" t="s">
        <v>14</v>
      </c>
      <c r="D90" s="13" t="s">
        <v>57</v>
      </c>
      <c r="E90" s="13" t="s">
        <v>256</v>
      </c>
      <c r="F90" s="13" t="s">
        <v>257</v>
      </c>
      <c r="G90" s="13" t="s">
        <v>258</v>
      </c>
      <c r="H90" s="13" t="s">
        <v>61</v>
      </c>
      <c r="I90" s="13">
        <v>1</v>
      </c>
      <c r="J90" s="13">
        <v>3</v>
      </c>
      <c r="K90" s="13">
        <v>2</v>
      </c>
      <c r="L90" s="13">
        <v>3</v>
      </c>
      <c r="M90" s="20">
        <f t="shared" si="14"/>
        <v>9</v>
      </c>
      <c r="N90" s="20">
        <v>2</v>
      </c>
      <c r="O90" s="20">
        <f t="shared" si="7"/>
        <v>18</v>
      </c>
      <c r="P90" s="20" t="str">
        <f t="shared" si="8"/>
        <v>Importante</v>
      </c>
      <c r="Q90" s="13" t="s">
        <v>44</v>
      </c>
      <c r="R90" s="13" t="s">
        <v>44</v>
      </c>
      <c r="S90" s="13" t="s">
        <v>44</v>
      </c>
      <c r="T90" s="13" t="s">
        <v>259</v>
      </c>
      <c r="U90" s="13" t="s">
        <v>143</v>
      </c>
    </row>
    <row r="91" spans="1:21" ht="158.25" customHeight="1" x14ac:dyDescent="0.25">
      <c r="A91" s="40"/>
      <c r="B91" s="40"/>
      <c r="C91" s="40"/>
      <c r="D91" s="13" t="s">
        <v>39</v>
      </c>
      <c r="E91" s="13" t="s">
        <v>260</v>
      </c>
      <c r="F91" s="13" t="s">
        <v>261</v>
      </c>
      <c r="G91" s="13" t="s">
        <v>224</v>
      </c>
      <c r="H91" s="13" t="s">
        <v>77</v>
      </c>
      <c r="I91" s="13">
        <v>1</v>
      </c>
      <c r="J91" s="13">
        <v>3</v>
      </c>
      <c r="K91" s="13">
        <v>3</v>
      </c>
      <c r="L91" s="13">
        <v>2</v>
      </c>
      <c r="M91" s="20">
        <f t="shared" si="14"/>
        <v>9</v>
      </c>
      <c r="N91" s="20">
        <v>2</v>
      </c>
      <c r="O91" s="20">
        <f t="shared" si="7"/>
        <v>18</v>
      </c>
      <c r="P91" s="20" t="str">
        <f t="shared" si="8"/>
        <v>Importante</v>
      </c>
      <c r="Q91" s="13" t="s">
        <v>44</v>
      </c>
      <c r="R91" s="13" t="s">
        <v>44</v>
      </c>
      <c r="S91" s="13" t="s">
        <v>44</v>
      </c>
      <c r="T91" s="13" t="s">
        <v>225</v>
      </c>
      <c r="U91" s="13" t="s">
        <v>226</v>
      </c>
    </row>
    <row r="92" spans="1:21" ht="108" x14ac:dyDescent="0.25">
      <c r="A92" s="40"/>
      <c r="B92" s="40"/>
      <c r="C92" s="40"/>
      <c r="D92" s="13" t="s">
        <v>57</v>
      </c>
      <c r="E92" s="13" t="s">
        <v>139</v>
      </c>
      <c r="F92" s="13" t="s">
        <v>251</v>
      </c>
      <c r="G92" s="13" t="s">
        <v>141</v>
      </c>
      <c r="H92" s="13" t="s">
        <v>61</v>
      </c>
      <c r="I92" s="13">
        <v>1</v>
      </c>
      <c r="J92" s="13">
        <v>3</v>
      </c>
      <c r="K92" s="13">
        <v>2</v>
      </c>
      <c r="L92" s="13">
        <v>2</v>
      </c>
      <c r="M92" s="20">
        <f t="shared" si="14"/>
        <v>8</v>
      </c>
      <c r="N92" s="20">
        <v>2</v>
      </c>
      <c r="O92" s="20">
        <f t="shared" si="7"/>
        <v>16</v>
      </c>
      <c r="P92" s="20" t="str">
        <f t="shared" si="8"/>
        <v>Moderado</v>
      </c>
      <c r="Q92" s="13" t="s">
        <v>44</v>
      </c>
      <c r="R92" s="13" t="s">
        <v>44</v>
      </c>
      <c r="S92" s="13" t="s">
        <v>44</v>
      </c>
      <c r="T92" s="13" t="s">
        <v>142</v>
      </c>
      <c r="U92" s="13" t="s">
        <v>143</v>
      </c>
    </row>
    <row r="93" spans="1:21" ht="90" x14ac:dyDescent="0.25">
      <c r="A93" s="40"/>
      <c r="B93" s="40"/>
      <c r="C93" s="40"/>
      <c r="D93" s="13" t="s">
        <v>46</v>
      </c>
      <c r="E93" s="13" t="s">
        <v>262</v>
      </c>
      <c r="F93" s="13" t="s">
        <v>263</v>
      </c>
      <c r="G93" s="13" t="s">
        <v>80</v>
      </c>
      <c r="H93" s="13" t="s">
        <v>43</v>
      </c>
      <c r="I93" s="13">
        <v>1</v>
      </c>
      <c r="J93" s="20">
        <v>3</v>
      </c>
      <c r="K93" s="20">
        <v>2</v>
      </c>
      <c r="L93" s="20">
        <v>2</v>
      </c>
      <c r="M93" s="20">
        <f t="shared" si="14"/>
        <v>8</v>
      </c>
      <c r="N93" s="20">
        <v>2</v>
      </c>
      <c r="O93" s="20">
        <f t="shared" si="7"/>
        <v>16</v>
      </c>
      <c r="P93" s="20" t="str">
        <f t="shared" si="8"/>
        <v>Moderado</v>
      </c>
      <c r="Q93" s="13" t="s">
        <v>44</v>
      </c>
      <c r="R93" s="13" t="s">
        <v>44</v>
      </c>
      <c r="S93" s="13" t="s">
        <v>44</v>
      </c>
      <c r="T93" s="13" t="s">
        <v>184</v>
      </c>
      <c r="U93" s="13" t="s">
        <v>82</v>
      </c>
    </row>
    <row r="94" spans="1:21" ht="90" x14ac:dyDescent="0.25">
      <c r="A94" s="40"/>
      <c r="B94" s="40"/>
      <c r="C94" s="40"/>
      <c r="D94" s="13" t="s">
        <v>51</v>
      </c>
      <c r="E94" s="13" t="s">
        <v>264</v>
      </c>
      <c r="F94" s="13" t="s">
        <v>265</v>
      </c>
      <c r="G94" s="13" t="s">
        <v>266</v>
      </c>
      <c r="H94" s="13" t="s">
        <v>43</v>
      </c>
      <c r="I94" s="13">
        <v>1</v>
      </c>
      <c r="J94" s="20">
        <v>2</v>
      </c>
      <c r="K94" s="20">
        <v>2</v>
      </c>
      <c r="L94" s="20">
        <v>2</v>
      </c>
      <c r="M94" s="20">
        <f t="shared" si="14"/>
        <v>7</v>
      </c>
      <c r="N94" s="20">
        <v>1</v>
      </c>
      <c r="O94" s="20">
        <f t="shared" si="7"/>
        <v>7</v>
      </c>
      <c r="P94" s="20" t="str">
        <f t="shared" si="8"/>
        <v>Tolerable</v>
      </c>
      <c r="Q94" s="13" t="s">
        <v>44</v>
      </c>
      <c r="R94" s="13" t="s">
        <v>44</v>
      </c>
      <c r="S94" s="13" t="s">
        <v>176</v>
      </c>
      <c r="T94" s="13" t="s">
        <v>177</v>
      </c>
      <c r="U94" s="13" t="s">
        <v>143</v>
      </c>
    </row>
    <row r="95" spans="1:21" ht="90" x14ac:dyDescent="0.25">
      <c r="A95" s="40"/>
      <c r="B95" s="40"/>
      <c r="C95" s="40"/>
      <c r="D95" s="20" t="s">
        <v>51</v>
      </c>
      <c r="E95" s="13" t="s">
        <v>189</v>
      </c>
      <c r="F95" s="13" t="s">
        <v>190</v>
      </c>
      <c r="G95" s="13" t="s">
        <v>266</v>
      </c>
      <c r="H95" s="13" t="s">
        <v>43</v>
      </c>
      <c r="I95" s="13">
        <v>1</v>
      </c>
      <c r="J95" s="13">
        <v>2</v>
      </c>
      <c r="K95" s="13">
        <v>2</v>
      </c>
      <c r="L95" s="13">
        <v>2</v>
      </c>
      <c r="M95" s="20">
        <f t="shared" si="14"/>
        <v>7</v>
      </c>
      <c r="N95" s="20">
        <v>1</v>
      </c>
      <c r="O95" s="20">
        <f t="shared" si="7"/>
        <v>7</v>
      </c>
      <c r="P95" s="20" t="str">
        <f t="shared" si="8"/>
        <v>Tolerable</v>
      </c>
      <c r="Q95" s="13" t="s">
        <v>44</v>
      </c>
      <c r="R95" s="13" t="s">
        <v>44</v>
      </c>
      <c r="S95" s="13" t="s">
        <v>44</v>
      </c>
      <c r="T95" s="13" t="s">
        <v>192</v>
      </c>
      <c r="U95" s="13" t="s">
        <v>56</v>
      </c>
    </row>
    <row r="96" spans="1:21" ht="153" customHeight="1" x14ac:dyDescent="0.25">
      <c r="A96" s="40"/>
      <c r="B96" s="40"/>
      <c r="C96" s="40"/>
      <c r="D96" s="13" t="s">
        <v>39</v>
      </c>
      <c r="E96" s="13" t="s">
        <v>267</v>
      </c>
      <c r="F96" s="13" t="s">
        <v>268</v>
      </c>
      <c r="G96" s="13" t="s">
        <v>269</v>
      </c>
      <c r="H96" s="13" t="s">
        <v>155</v>
      </c>
      <c r="I96" s="13">
        <v>1</v>
      </c>
      <c r="J96" s="20">
        <v>3</v>
      </c>
      <c r="K96" s="20">
        <v>2</v>
      </c>
      <c r="L96" s="20">
        <v>1</v>
      </c>
      <c r="M96" s="20">
        <f t="shared" si="12"/>
        <v>7</v>
      </c>
      <c r="N96" s="20">
        <v>1</v>
      </c>
      <c r="O96" s="20">
        <f t="shared" si="7"/>
        <v>7</v>
      </c>
      <c r="P96" s="20" t="str">
        <f t="shared" si="8"/>
        <v>Tolerable</v>
      </c>
      <c r="Q96" s="13" t="s">
        <v>44</v>
      </c>
      <c r="R96" s="13" t="s">
        <v>44</v>
      </c>
      <c r="S96" s="13" t="s">
        <v>44</v>
      </c>
      <c r="T96" s="13" t="s">
        <v>167</v>
      </c>
      <c r="U96" s="13" t="s">
        <v>44</v>
      </c>
    </row>
    <row r="97" spans="1:21" ht="153" customHeight="1" x14ac:dyDescent="0.25">
      <c r="A97" s="40"/>
      <c r="B97" s="40"/>
      <c r="C97" s="40"/>
      <c r="D97" s="13" t="s">
        <v>39</v>
      </c>
      <c r="E97" s="13" t="s">
        <v>164</v>
      </c>
      <c r="F97" s="13" t="s">
        <v>165</v>
      </c>
      <c r="G97" s="13" t="s">
        <v>166</v>
      </c>
      <c r="H97" s="13" t="s">
        <v>155</v>
      </c>
      <c r="I97" s="13">
        <v>1</v>
      </c>
      <c r="J97" s="20">
        <v>3</v>
      </c>
      <c r="K97" s="20">
        <v>2</v>
      </c>
      <c r="L97" s="20">
        <v>2</v>
      </c>
      <c r="M97" s="20">
        <f t="shared" si="12"/>
        <v>8</v>
      </c>
      <c r="N97" s="20">
        <v>3</v>
      </c>
      <c r="O97" s="20">
        <f t="shared" si="7"/>
        <v>24</v>
      </c>
      <c r="P97" s="20" t="str">
        <f t="shared" si="8"/>
        <v>Importante</v>
      </c>
      <c r="Q97" s="13" t="s">
        <v>44</v>
      </c>
      <c r="R97" s="13" t="s">
        <v>44</v>
      </c>
      <c r="S97" s="13" t="s">
        <v>44</v>
      </c>
      <c r="T97" s="13" t="s">
        <v>167</v>
      </c>
      <c r="U97" s="13" t="s">
        <v>44</v>
      </c>
    </row>
    <row r="98" spans="1:21" ht="153" customHeight="1" x14ac:dyDescent="0.25">
      <c r="A98" s="40"/>
      <c r="B98" s="40"/>
      <c r="C98" s="40"/>
      <c r="D98" s="13" t="s">
        <v>39</v>
      </c>
      <c r="E98" s="13" t="s">
        <v>160</v>
      </c>
      <c r="F98" s="13" t="s">
        <v>161</v>
      </c>
      <c r="G98" s="13" t="s">
        <v>162</v>
      </c>
      <c r="H98" s="13" t="s">
        <v>155</v>
      </c>
      <c r="I98" s="13">
        <v>1</v>
      </c>
      <c r="J98" s="20">
        <v>3</v>
      </c>
      <c r="K98" s="20">
        <v>2</v>
      </c>
      <c r="L98" s="20">
        <v>1</v>
      </c>
      <c r="M98" s="20">
        <f t="shared" si="12"/>
        <v>7</v>
      </c>
      <c r="N98" s="20">
        <v>3</v>
      </c>
      <c r="O98" s="20">
        <f t="shared" si="7"/>
        <v>21</v>
      </c>
      <c r="P98" s="20" t="str">
        <f t="shared" si="8"/>
        <v>Importante</v>
      </c>
      <c r="Q98" s="13" t="s">
        <v>44</v>
      </c>
      <c r="R98" s="13" t="s">
        <v>44</v>
      </c>
      <c r="S98" s="13" t="s">
        <v>44</v>
      </c>
      <c r="T98" s="13" t="s">
        <v>167</v>
      </c>
      <c r="U98" s="13" t="s">
        <v>44</v>
      </c>
    </row>
    <row r="99" spans="1:21" ht="199.5" customHeight="1" x14ac:dyDescent="0.25">
      <c r="A99" s="40"/>
      <c r="B99" s="40"/>
      <c r="C99" s="40"/>
      <c r="D99" s="13" t="s">
        <v>39</v>
      </c>
      <c r="E99" s="13" t="s">
        <v>168</v>
      </c>
      <c r="F99" s="13" t="s">
        <v>169</v>
      </c>
      <c r="G99" s="13" t="s">
        <v>166</v>
      </c>
      <c r="H99" s="13" t="s">
        <v>155</v>
      </c>
      <c r="I99" s="13">
        <v>1</v>
      </c>
      <c r="J99" s="20">
        <v>3</v>
      </c>
      <c r="K99" s="20">
        <v>2</v>
      </c>
      <c r="L99" s="20">
        <v>1</v>
      </c>
      <c r="M99" s="20">
        <f t="shared" si="12"/>
        <v>7</v>
      </c>
      <c r="N99" s="20">
        <v>3</v>
      </c>
      <c r="O99" s="20">
        <f t="shared" si="7"/>
        <v>21</v>
      </c>
      <c r="P99" s="20" t="str">
        <f t="shared" si="8"/>
        <v>Importante</v>
      </c>
      <c r="Q99" s="13" t="s">
        <v>44</v>
      </c>
      <c r="R99" s="13" t="s">
        <v>44</v>
      </c>
      <c r="S99" s="13" t="s">
        <v>44</v>
      </c>
      <c r="T99" s="13" t="s">
        <v>170</v>
      </c>
      <c r="U99" s="13" t="s">
        <v>44</v>
      </c>
    </row>
  </sheetData>
  <mergeCells count="62">
    <mergeCell ref="A64:A66"/>
    <mergeCell ref="B64:B66"/>
    <mergeCell ref="C64:C66"/>
    <mergeCell ref="A90:A99"/>
    <mergeCell ref="B90:B99"/>
    <mergeCell ref="C90:C99"/>
    <mergeCell ref="A67:A76"/>
    <mergeCell ref="B67:B76"/>
    <mergeCell ref="C67:C76"/>
    <mergeCell ref="A77:A89"/>
    <mergeCell ref="B77:B89"/>
    <mergeCell ref="C77:C88"/>
    <mergeCell ref="A46:A56"/>
    <mergeCell ref="B46:B56"/>
    <mergeCell ref="C46:C56"/>
    <mergeCell ref="A57:A63"/>
    <mergeCell ref="B57:B63"/>
    <mergeCell ref="C57:C63"/>
    <mergeCell ref="A36:A41"/>
    <mergeCell ref="B36:B41"/>
    <mergeCell ref="C36:C41"/>
    <mergeCell ref="A42:A45"/>
    <mergeCell ref="B42:B45"/>
    <mergeCell ref="C42:C45"/>
    <mergeCell ref="A26:A35"/>
    <mergeCell ref="B26:B35"/>
    <mergeCell ref="C26:C35"/>
    <mergeCell ref="A13:A25"/>
    <mergeCell ref="B13:B25"/>
    <mergeCell ref="C13:C25"/>
    <mergeCell ref="A9:C9"/>
    <mergeCell ref="D9:U9"/>
    <mergeCell ref="A11:A12"/>
    <mergeCell ref="B11:B12"/>
    <mergeCell ref="C11:C12"/>
    <mergeCell ref="D11:D12"/>
    <mergeCell ref="E11:E12"/>
    <mergeCell ref="F11:F12"/>
    <mergeCell ref="G11:G12"/>
    <mergeCell ref="H11:H12"/>
    <mergeCell ref="I11:M11"/>
    <mergeCell ref="N11:N12"/>
    <mergeCell ref="O11:O12"/>
    <mergeCell ref="P11:P12"/>
    <mergeCell ref="Q11:U11"/>
    <mergeCell ref="T6:U6"/>
    <mergeCell ref="A7:C7"/>
    <mergeCell ref="D7:E7"/>
    <mergeCell ref="G7:I7"/>
    <mergeCell ref="J7:P7"/>
    <mergeCell ref="Q7:S7"/>
    <mergeCell ref="T7:U7"/>
    <mergeCell ref="A6:C6"/>
    <mergeCell ref="D6:E6"/>
    <mergeCell ref="G6:I6"/>
    <mergeCell ref="J6:P6"/>
    <mergeCell ref="Q6:S6"/>
    <mergeCell ref="A1:B3"/>
    <mergeCell ref="C1:S1"/>
    <mergeCell ref="T1:U3"/>
    <mergeCell ref="C2:S3"/>
    <mergeCell ref="A5:U5"/>
  </mergeCells>
  <conditionalFormatting sqref="P13:P14 P96:P99">
    <cfRule type="containsText" dxfId="367" priority="361" operator="containsText" text="Intolerable">
      <formula>NOT(ISERROR(SEARCH("Intolerable",P13)))</formula>
    </cfRule>
    <cfRule type="containsText" dxfId="366" priority="362" operator="containsText" text="Importante">
      <formula>NOT(ISERROR(SEARCH("Importante",P13)))</formula>
    </cfRule>
    <cfRule type="containsText" dxfId="365" priority="363" operator="containsText" text="Moderado">
      <formula>NOT(ISERROR(SEARCH("Moderado",P13)))</formula>
    </cfRule>
    <cfRule type="containsText" dxfId="364" priority="364" operator="containsText" text="Tolerable">
      <formula>NOT(ISERROR(SEARCH("Tolerable",P13)))</formula>
    </cfRule>
    <cfRule type="containsText" dxfId="363" priority="365" operator="containsText" text="Trivial">
      <formula>NOT(ISERROR(SEARCH("Trivial",P13)))</formula>
    </cfRule>
    <cfRule type="containsText" dxfId="362" priority="366" operator="containsText" text="Moderado">
      <formula>NOT(ISERROR(SEARCH("Moderado",P13)))</formula>
    </cfRule>
    <cfRule type="containsText" dxfId="361" priority="367" operator="containsText" text="Tolerable">
      <formula>NOT(ISERROR(SEARCH("Tolerable",P13)))</formula>
    </cfRule>
    <cfRule type="containsText" dxfId="360" priority="368" operator="containsText" text="Trivial">
      <formula>NOT(ISERROR(SEARCH("Trivial",P13)))</formula>
    </cfRule>
  </conditionalFormatting>
  <conditionalFormatting sqref="P36:P38">
    <cfRule type="containsText" dxfId="359" priority="353" operator="containsText" text="Intolerable">
      <formula>NOT(ISERROR(SEARCH("Intolerable",P36)))</formula>
    </cfRule>
    <cfRule type="containsText" dxfId="358" priority="354" operator="containsText" text="Importante">
      <formula>NOT(ISERROR(SEARCH("Importante",P36)))</formula>
    </cfRule>
    <cfRule type="containsText" dxfId="357" priority="355" operator="containsText" text="Moderado">
      <formula>NOT(ISERROR(SEARCH("Moderado",P36)))</formula>
    </cfRule>
    <cfRule type="containsText" dxfId="356" priority="356" operator="containsText" text="Tolerable">
      <formula>NOT(ISERROR(SEARCH("Tolerable",P36)))</formula>
    </cfRule>
    <cfRule type="containsText" dxfId="355" priority="357" operator="containsText" text="Trivial">
      <formula>NOT(ISERROR(SEARCH("Trivial",P36)))</formula>
    </cfRule>
    <cfRule type="containsText" dxfId="354" priority="358" operator="containsText" text="Moderado">
      <formula>NOT(ISERROR(SEARCH("Moderado",P36)))</formula>
    </cfRule>
    <cfRule type="containsText" dxfId="353" priority="359" operator="containsText" text="Tolerable">
      <formula>NOT(ISERROR(SEARCH("Tolerable",P36)))</formula>
    </cfRule>
    <cfRule type="containsText" dxfId="352" priority="360" operator="containsText" text="Trivial">
      <formula>NOT(ISERROR(SEARCH("Trivial",P36)))</formula>
    </cfRule>
  </conditionalFormatting>
  <conditionalFormatting sqref="P34">
    <cfRule type="containsText" dxfId="351" priority="329" operator="containsText" text="Intolerable">
      <formula>NOT(ISERROR(SEARCH("Intolerable",P34)))</formula>
    </cfRule>
    <cfRule type="containsText" dxfId="350" priority="330" operator="containsText" text="Importante">
      <formula>NOT(ISERROR(SEARCH("Importante",P34)))</formula>
    </cfRule>
    <cfRule type="containsText" dxfId="349" priority="331" operator="containsText" text="Moderado">
      <formula>NOT(ISERROR(SEARCH("Moderado",P34)))</formula>
    </cfRule>
    <cfRule type="containsText" dxfId="348" priority="332" operator="containsText" text="Tolerable">
      <formula>NOT(ISERROR(SEARCH("Tolerable",P34)))</formula>
    </cfRule>
    <cfRule type="containsText" dxfId="347" priority="333" operator="containsText" text="Trivial">
      <formula>NOT(ISERROR(SEARCH("Trivial",P34)))</formula>
    </cfRule>
    <cfRule type="containsText" dxfId="346" priority="334" operator="containsText" text="Moderado">
      <formula>NOT(ISERROR(SEARCH("Moderado",P34)))</formula>
    </cfRule>
    <cfRule type="containsText" dxfId="345" priority="335" operator="containsText" text="Tolerable">
      <formula>NOT(ISERROR(SEARCH("Tolerable",P34)))</formula>
    </cfRule>
    <cfRule type="containsText" dxfId="344" priority="336" operator="containsText" text="Trivial">
      <formula>NOT(ISERROR(SEARCH("Trivial",P34)))</formula>
    </cfRule>
  </conditionalFormatting>
  <conditionalFormatting sqref="P15">
    <cfRule type="containsText" dxfId="343" priority="337" operator="containsText" text="Intolerable">
      <formula>NOT(ISERROR(SEARCH("Intolerable",P15)))</formula>
    </cfRule>
    <cfRule type="containsText" dxfId="342" priority="338" operator="containsText" text="Importante">
      <formula>NOT(ISERROR(SEARCH("Importante",P15)))</formula>
    </cfRule>
    <cfRule type="containsText" dxfId="341" priority="339" operator="containsText" text="Moderado">
      <formula>NOT(ISERROR(SEARCH("Moderado",P15)))</formula>
    </cfRule>
    <cfRule type="containsText" dxfId="340" priority="340" operator="containsText" text="Tolerable">
      <formula>NOT(ISERROR(SEARCH("Tolerable",P15)))</formula>
    </cfRule>
    <cfRule type="containsText" dxfId="339" priority="341" operator="containsText" text="Trivial">
      <formula>NOT(ISERROR(SEARCH("Trivial",P15)))</formula>
    </cfRule>
    <cfRule type="containsText" dxfId="338" priority="342" operator="containsText" text="Moderado">
      <formula>NOT(ISERROR(SEARCH("Moderado",P15)))</formula>
    </cfRule>
    <cfRule type="containsText" dxfId="337" priority="343" operator="containsText" text="Tolerable">
      <formula>NOT(ISERROR(SEARCH("Tolerable",P15)))</formula>
    </cfRule>
    <cfRule type="containsText" dxfId="336" priority="344" operator="containsText" text="Trivial">
      <formula>NOT(ISERROR(SEARCH("Trivial",P15)))</formula>
    </cfRule>
  </conditionalFormatting>
  <conditionalFormatting sqref="P41">
    <cfRule type="containsText" dxfId="335" priority="345" operator="containsText" text="Intolerable">
      <formula>NOT(ISERROR(SEARCH("Intolerable",P41)))</formula>
    </cfRule>
    <cfRule type="containsText" dxfId="334" priority="346" operator="containsText" text="Importante">
      <formula>NOT(ISERROR(SEARCH("Importante",P41)))</formula>
    </cfRule>
    <cfRule type="containsText" dxfId="333" priority="347" operator="containsText" text="Moderado">
      <formula>NOT(ISERROR(SEARCH("Moderado",P41)))</formula>
    </cfRule>
    <cfRule type="containsText" dxfId="332" priority="348" operator="containsText" text="Tolerable">
      <formula>NOT(ISERROR(SEARCH("Tolerable",P41)))</formula>
    </cfRule>
    <cfRule type="containsText" dxfId="331" priority="349" operator="containsText" text="Trivial">
      <formula>NOT(ISERROR(SEARCH("Trivial",P41)))</formula>
    </cfRule>
    <cfRule type="containsText" dxfId="330" priority="350" operator="containsText" text="Moderado">
      <formula>NOT(ISERROR(SEARCH("Moderado",P41)))</formula>
    </cfRule>
    <cfRule type="containsText" dxfId="329" priority="351" operator="containsText" text="Tolerable">
      <formula>NOT(ISERROR(SEARCH("Tolerable",P41)))</formula>
    </cfRule>
    <cfRule type="containsText" dxfId="328" priority="352" operator="containsText" text="Trivial">
      <formula>NOT(ISERROR(SEARCH("Trivial",P41)))</formula>
    </cfRule>
  </conditionalFormatting>
  <conditionalFormatting sqref="P16">
    <cfRule type="containsText" dxfId="327" priority="321" operator="containsText" text="Intolerable">
      <formula>NOT(ISERROR(SEARCH("Intolerable",P16)))</formula>
    </cfRule>
    <cfRule type="containsText" dxfId="326" priority="322" operator="containsText" text="Importante">
      <formula>NOT(ISERROR(SEARCH("Importante",P16)))</formula>
    </cfRule>
    <cfRule type="containsText" dxfId="325" priority="323" operator="containsText" text="Moderado">
      <formula>NOT(ISERROR(SEARCH("Moderado",P16)))</formula>
    </cfRule>
    <cfRule type="containsText" dxfId="324" priority="324" operator="containsText" text="Tolerable">
      <formula>NOT(ISERROR(SEARCH("Tolerable",P16)))</formula>
    </cfRule>
    <cfRule type="containsText" dxfId="323" priority="325" operator="containsText" text="Trivial">
      <formula>NOT(ISERROR(SEARCH("Trivial",P16)))</formula>
    </cfRule>
    <cfRule type="containsText" dxfId="322" priority="326" operator="containsText" text="Moderado">
      <formula>NOT(ISERROR(SEARCH("Moderado",P16)))</formula>
    </cfRule>
    <cfRule type="containsText" dxfId="321" priority="327" operator="containsText" text="Tolerable">
      <formula>NOT(ISERROR(SEARCH("Tolerable",P16)))</formula>
    </cfRule>
    <cfRule type="containsText" dxfId="320" priority="328" operator="containsText" text="Trivial">
      <formula>NOT(ISERROR(SEARCH("Trivial",P16)))</formula>
    </cfRule>
  </conditionalFormatting>
  <conditionalFormatting sqref="P32">
    <cfRule type="containsText" dxfId="319" priority="313" operator="containsText" text="Intolerable">
      <formula>NOT(ISERROR(SEARCH("Intolerable",P32)))</formula>
    </cfRule>
    <cfRule type="containsText" dxfId="318" priority="314" operator="containsText" text="Importante">
      <formula>NOT(ISERROR(SEARCH("Importante",P32)))</formula>
    </cfRule>
    <cfRule type="containsText" dxfId="317" priority="315" operator="containsText" text="Moderado">
      <formula>NOT(ISERROR(SEARCH("Moderado",P32)))</formula>
    </cfRule>
    <cfRule type="containsText" dxfId="316" priority="316" operator="containsText" text="Tolerable">
      <formula>NOT(ISERROR(SEARCH("Tolerable",P32)))</formula>
    </cfRule>
    <cfRule type="containsText" dxfId="315" priority="317" operator="containsText" text="Trivial">
      <formula>NOT(ISERROR(SEARCH("Trivial",P32)))</formula>
    </cfRule>
    <cfRule type="containsText" dxfId="314" priority="318" operator="containsText" text="Moderado">
      <formula>NOT(ISERROR(SEARCH("Moderado",P32)))</formula>
    </cfRule>
    <cfRule type="containsText" dxfId="313" priority="319" operator="containsText" text="Tolerable">
      <formula>NOT(ISERROR(SEARCH("Tolerable",P32)))</formula>
    </cfRule>
    <cfRule type="containsText" dxfId="312" priority="320" operator="containsText" text="Trivial">
      <formula>NOT(ISERROR(SEARCH("Trivial",P32)))</formula>
    </cfRule>
  </conditionalFormatting>
  <conditionalFormatting sqref="P35">
    <cfRule type="containsText" dxfId="311" priority="305" operator="containsText" text="Intolerable">
      <formula>NOT(ISERROR(SEARCH("Intolerable",P35)))</formula>
    </cfRule>
    <cfRule type="containsText" dxfId="310" priority="306" operator="containsText" text="Importante">
      <formula>NOT(ISERROR(SEARCH("Importante",P35)))</formula>
    </cfRule>
    <cfRule type="containsText" dxfId="309" priority="307" operator="containsText" text="Moderado">
      <formula>NOT(ISERROR(SEARCH("Moderado",P35)))</formula>
    </cfRule>
    <cfRule type="containsText" dxfId="308" priority="308" operator="containsText" text="Tolerable">
      <formula>NOT(ISERROR(SEARCH("Tolerable",P35)))</formula>
    </cfRule>
    <cfRule type="containsText" dxfId="307" priority="309" operator="containsText" text="Trivial">
      <formula>NOT(ISERROR(SEARCH("Trivial",P35)))</formula>
    </cfRule>
    <cfRule type="containsText" dxfId="306" priority="310" operator="containsText" text="Moderado">
      <formula>NOT(ISERROR(SEARCH("Moderado",P35)))</formula>
    </cfRule>
    <cfRule type="containsText" dxfId="305" priority="311" operator="containsText" text="Tolerable">
      <formula>NOT(ISERROR(SEARCH("Tolerable",P35)))</formula>
    </cfRule>
    <cfRule type="containsText" dxfId="304" priority="312" operator="containsText" text="Trivial">
      <formula>NOT(ISERROR(SEARCH("Trivial",P35)))</formula>
    </cfRule>
  </conditionalFormatting>
  <conditionalFormatting sqref="P20 P30">
    <cfRule type="containsText" dxfId="303" priority="281" operator="containsText" text="Intolerable">
      <formula>NOT(ISERROR(SEARCH("Intolerable",P20)))</formula>
    </cfRule>
    <cfRule type="containsText" dxfId="302" priority="282" operator="containsText" text="Importante">
      <formula>NOT(ISERROR(SEARCH("Importante",P20)))</formula>
    </cfRule>
    <cfRule type="containsText" dxfId="301" priority="283" operator="containsText" text="Moderado">
      <formula>NOT(ISERROR(SEARCH("Moderado",P20)))</formula>
    </cfRule>
    <cfRule type="containsText" dxfId="300" priority="284" operator="containsText" text="Tolerable">
      <formula>NOT(ISERROR(SEARCH("Tolerable",P20)))</formula>
    </cfRule>
    <cfRule type="containsText" dxfId="299" priority="285" operator="containsText" text="Trivial">
      <formula>NOT(ISERROR(SEARCH("Trivial",P20)))</formula>
    </cfRule>
    <cfRule type="containsText" dxfId="298" priority="286" operator="containsText" text="Moderado">
      <formula>NOT(ISERROR(SEARCH("Moderado",P20)))</formula>
    </cfRule>
    <cfRule type="containsText" dxfId="297" priority="287" operator="containsText" text="Tolerable">
      <formula>NOT(ISERROR(SEARCH("Tolerable",P20)))</formula>
    </cfRule>
    <cfRule type="containsText" dxfId="296" priority="288" operator="containsText" text="Trivial">
      <formula>NOT(ISERROR(SEARCH("Trivial",P20)))</formula>
    </cfRule>
  </conditionalFormatting>
  <conditionalFormatting sqref="P18">
    <cfRule type="containsText" dxfId="295" priority="297" operator="containsText" text="Intolerable">
      <formula>NOT(ISERROR(SEARCH("Intolerable",P18)))</formula>
    </cfRule>
    <cfRule type="containsText" dxfId="294" priority="298" operator="containsText" text="Importante">
      <formula>NOT(ISERROR(SEARCH("Importante",P18)))</formula>
    </cfRule>
    <cfRule type="containsText" dxfId="293" priority="299" operator="containsText" text="Moderado">
      <formula>NOT(ISERROR(SEARCH("Moderado",P18)))</formula>
    </cfRule>
    <cfRule type="containsText" dxfId="292" priority="300" operator="containsText" text="Tolerable">
      <formula>NOT(ISERROR(SEARCH("Tolerable",P18)))</formula>
    </cfRule>
    <cfRule type="containsText" dxfId="291" priority="301" operator="containsText" text="Trivial">
      <formula>NOT(ISERROR(SEARCH("Trivial",P18)))</formula>
    </cfRule>
    <cfRule type="containsText" dxfId="290" priority="302" operator="containsText" text="Moderado">
      <formula>NOT(ISERROR(SEARCH("Moderado",P18)))</formula>
    </cfRule>
    <cfRule type="containsText" dxfId="289" priority="303" operator="containsText" text="Tolerable">
      <formula>NOT(ISERROR(SEARCH("Tolerable",P18)))</formula>
    </cfRule>
    <cfRule type="containsText" dxfId="288" priority="304" operator="containsText" text="Trivial">
      <formula>NOT(ISERROR(SEARCH("Trivial",P18)))</formula>
    </cfRule>
  </conditionalFormatting>
  <conditionalFormatting sqref="P19">
    <cfRule type="containsText" dxfId="287" priority="289" operator="containsText" text="Intolerable">
      <formula>NOT(ISERROR(SEARCH("Intolerable",P19)))</formula>
    </cfRule>
    <cfRule type="containsText" dxfId="286" priority="290" operator="containsText" text="Importante">
      <formula>NOT(ISERROR(SEARCH("Importante",P19)))</formula>
    </cfRule>
    <cfRule type="containsText" dxfId="285" priority="291" operator="containsText" text="Moderado">
      <formula>NOT(ISERROR(SEARCH("Moderado",P19)))</formula>
    </cfRule>
    <cfRule type="containsText" dxfId="284" priority="292" operator="containsText" text="Tolerable">
      <formula>NOT(ISERROR(SEARCH("Tolerable",P19)))</formula>
    </cfRule>
    <cfRule type="containsText" dxfId="283" priority="293" operator="containsText" text="Trivial">
      <formula>NOT(ISERROR(SEARCH("Trivial",P19)))</formula>
    </cfRule>
    <cfRule type="containsText" dxfId="282" priority="294" operator="containsText" text="Moderado">
      <formula>NOT(ISERROR(SEARCH("Moderado",P19)))</formula>
    </cfRule>
    <cfRule type="containsText" dxfId="281" priority="295" operator="containsText" text="Tolerable">
      <formula>NOT(ISERROR(SEARCH("Tolerable",P19)))</formula>
    </cfRule>
    <cfRule type="containsText" dxfId="280" priority="296" operator="containsText" text="Trivial">
      <formula>NOT(ISERROR(SEARCH("Trivial",P19)))</formula>
    </cfRule>
  </conditionalFormatting>
  <conditionalFormatting sqref="P31">
    <cfRule type="containsText" dxfId="279" priority="273" operator="containsText" text="Intolerable">
      <formula>NOT(ISERROR(SEARCH("Intolerable",P31)))</formula>
    </cfRule>
    <cfRule type="containsText" dxfId="278" priority="274" operator="containsText" text="Importante">
      <formula>NOT(ISERROR(SEARCH("Importante",P31)))</formula>
    </cfRule>
    <cfRule type="containsText" dxfId="277" priority="275" operator="containsText" text="Moderado">
      <formula>NOT(ISERROR(SEARCH("Moderado",P31)))</formula>
    </cfRule>
    <cfRule type="containsText" dxfId="276" priority="276" operator="containsText" text="Tolerable">
      <formula>NOT(ISERROR(SEARCH("Tolerable",P31)))</formula>
    </cfRule>
    <cfRule type="containsText" dxfId="275" priority="277" operator="containsText" text="Trivial">
      <formula>NOT(ISERROR(SEARCH("Trivial",P31)))</formula>
    </cfRule>
    <cfRule type="containsText" dxfId="274" priority="278" operator="containsText" text="Moderado">
      <formula>NOT(ISERROR(SEARCH("Moderado",P31)))</formula>
    </cfRule>
    <cfRule type="containsText" dxfId="273" priority="279" operator="containsText" text="Tolerable">
      <formula>NOT(ISERROR(SEARCH("Tolerable",P31)))</formula>
    </cfRule>
    <cfRule type="containsText" dxfId="272" priority="280" operator="containsText" text="Trivial">
      <formula>NOT(ISERROR(SEARCH("Trivial",P31)))</formula>
    </cfRule>
  </conditionalFormatting>
  <conditionalFormatting sqref="P40">
    <cfRule type="containsText" dxfId="271" priority="257" operator="containsText" text="Intolerable">
      <formula>NOT(ISERROR(SEARCH("Intolerable",P40)))</formula>
    </cfRule>
    <cfRule type="containsText" dxfId="270" priority="258" operator="containsText" text="Importante">
      <formula>NOT(ISERROR(SEARCH("Importante",P40)))</formula>
    </cfRule>
    <cfRule type="containsText" dxfId="269" priority="259" operator="containsText" text="Moderado">
      <formula>NOT(ISERROR(SEARCH("Moderado",P40)))</formula>
    </cfRule>
    <cfRule type="containsText" dxfId="268" priority="260" operator="containsText" text="Tolerable">
      <formula>NOT(ISERROR(SEARCH("Tolerable",P40)))</formula>
    </cfRule>
    <cfRule type="containsText" dxfId="267" priority="261" operator="containsText" text="Trivial">
      <formula>NOT(ISERROR(SEARCH("Trivial",P40)))</formula>
    </cfRule>
    <cfRule type="containsText" dxfId="266" priority="262" operator="containsText" text="Moderado">
      <formula>NOT(ISERROR(SEARCH("Moderado",P40)))</formula>
    </cfRule>
    <cfRule type="containsText" dxfId="265" priority="263" operator="containsText" text="Tolerable">
      <formula>NOT(ISERROR(SEARCH("Tolerable",P40)))</formula>
    </cfRule>
    <cfRule type="containsText" dxfId="264" priority="264" operator="containsText" text="Trivial">
      <formula>NOT(ISERROR(SEARCH("Trivial",P40)))</formula>
    </cfRule>
  </conditionalFormatting>
  <conditionalFormatting sqref="P33">
    <cfRule type="containsText" dxfId="263" priority="265" operator="containsText" text="Intolerable">
      <formula>NOT(ISERROR(SEARCH("Intolerable",P33)))</formula>
    </cfRule>
    <cfRule type="containsText" dxfId="262" priority="266" operator="containsText" text="Importante">
      <formula>NOT(ISERROR(SEARCH("Importante",P33)))</formula>
    </cfRule>
    <cfRule type="containsText" dxfId="261" priority="267" operator="containsText" text="Moderado">
      <formula>NOT(ISERROR(SEARCH("Moderado",P33)))</formula>
    </cfRule>
    <cfRule type="containsText" dxfId="260" priority="268" operator="containsText" text="Tolerable">
      <formula>NOT(ISERROR(SEARCH("Tolerable",P33)))</formula>
    </cfRule>
    <cfRule type="containsText" dxfId="259" priority="269" operator="containsText" text="Trivial">
      <formula>NOT(ISERROR(SEARCH("Trivial",P33)))</formula>
    </cfRule>
    <cfRule type="containsText" dxfId="258" priority="270" operator="containsText" text="Moderado">
      <formula>NOT(ISERROR(SEARCH("Moderado",P33)))</formula>
    </cfRule>
    <cfRule type="containsText" dxfId="257" priority="271" operator="containsText" text="Tolerable">
      <formula>NOT(ISERROR(SEARCH("Tolerable",P33)))</formula>
    </cfRule>
    <cfRule type="containsText" dxfId="256" priority="272" operator="containsText" text="Trivial">
      <formula>NOT(ISERROR(SEARCH("Trivial",P33)))</formula>
    </cfRule>
  </conditionalFormatting>
  <conditionalFormatting sqref="P39">
    <cfRule type="containsText" dxfId="255" priority="249" operator="containsText" text="Intolerable">
      <formula>NOT(ISERROR(SEARCH("Intolerable",P39)))</formula>
    </cfRule>
    <cfRule type="containsText" dxfId="254" priority="250" operator="containsText" text="Importante">
      <formula>NOT(ISERROR(SEARCH("Importante",P39)))</formula>
    </cfRule>
    <cfRule type="containsText" dxfId="253" priority="251" operator="containsText" text="Moderado">
      <formula>NOT(ISERROR(SEARCH("Moderado",P39)))</formula>
    </cfRule>
    <cfRule type="containsText" dxfId="252" priority="252" operator="containsText" text="Tolerable">
      <formula>NOT(ISERROR(SEARCH("Tolerable",P39)))</formula>
    </cfRule>
    <cfRule type="containsText" dxfId="251" priority="253" operator="containsText" text="Trivial">
      <formula>NOT(ISERROR(SEARCH("Trivial",P39)))</formula>
    </cfRule>
    <cfRule type="containsText" dxfId="250" priority="254" operator="containsText" text="Moderado">
      <formula>NOT(ISERROR(SEARCH("Moderado",P39)))</formula>
    </cfRule>
    <cfRule type="containsText" dxfId="249" priority="255" operator="containsText" text="Tolerable">
      <formula>NOT(ISERROR(SEARCH("Tolerable",P39)))</formula>
    </cfRule>
    <cfRule type="containsText" dxfId="248" priority="256" operator="containsText" text="Trivial">
      <formula>NOT(ISERROR(SEARCH("Trivial",P39)))</formula>
    </cfRule>
  </conditionalFormatting>
  <conditionalFormatting sqref="P21:P22">
    <cfRule type="containsText" dxfId="247" priority="241" operator="containsText" text="Intolerable">
      <formula>NOT(ISERROR(SEARCH("Intolerable",P21)))</formula>
    </cfRule>
    <cfRule type="containsText" dxfId="246" priority="242" operator="containsText" text="Importante">
      <formula>NOT(ISERROR(SEARCH("Importante",P21)))</formula>
    </cfRule>
    <cfRule type="containsText" dxfId="245" priority="243" operator="containsText" text="Moderado">
      <formula>NOT(ISERROR(SEARCH("Moderado",P21)))</formula>
    </cfRule>
    <cfRule type="containsText" dxfId="244" priority="244" operator="containsText" text="Tolerable">
      <formula>NOT(ISERROR(SEARCH("Tolerable",P21)))</formula>
    </cfRule>
    <cfRule type="containsText" dxfId="243" priority="245" operator="containsText" text="Trivial">
      <formula>NOT(ISERROR(SEARCH("Trivial",P21)))</formula>
    </cfRule>
    <cfRule type="containsText" dxfId="242" priority="246" operator="containsText" text="Moderado">
      <formula>NOT(ISERROR(SEARCH("Moderado",P21)))</formula>
    </cfRule>
    <cfRule type="containsText" dxfId="241" priority="247" operator="containsText" text="Tolerable">
      <formula>NOT(ISERROR(SEARCH("Tolerable",P21)))</formula>
    </cfRule>
    <cfRule type="containsText" dxfId="240" priority="248" operator="containsText" text="Trivial">
      <formula>NOT(ISERROR(SEARCH("Trivial",P21)))</formula>
    </cfRule>
  </conditionalFormatting>
  <conditionalFormatting sqref="P23 P27">
    <cfRule type="containsText" dxfId="239" priority="233" operator="containsText" text="Intolerable">
      <formula>NOT(ISERROR(SEARCH("Intolerable",P23)))</formula>
    </cfRule>
    <cfRule type="containsText" dxfId="238" priority="234" operator="containsText" text="Importante">
      <formula>NOT(ISERROR(SEARCH("Importante",P23)))</formula>
    </cfRule>
    <cfRule type="containsText" dxfId="237" priority="235" operator="containsText" text="Moderado">
      <formula>NOT(ISERROR(SEARCH("Moderado",P23)))</formula>
    </cfRule>
    <cfRule type="containsText" dxfId="236" priority="236" operator="containsText" text="Tolerable">
      <formula>NOT(ISERROR(SEARCH("Tolerable",P23)))</formula>
    </cfRule>
    <cfRule type="containsText" dxfId="235" priority="237" operator="containsText" text="Trivial">
      <formula>NOT(ISERROR(SEARCH("Trivial",P23)))</formula>
    </cfRule>
    <cfRule type="containsText" dxfId="234" priority="238" operator="containsText" text="Moderado">
      <formula>NOT(ISERROR(SEARCH("Moderado",P23)))</formula>
    </cfRule>
    <cfRule type="containsText" dxfId="233" priority="239" operator="containsText" text="Tolerable">
      <formula>NOT(ISERROR(SEARCH("Tolerable",P23)))</formula>
    </cfRule>
    <cfRule type="containsText" dxfId="232" priority="240" operator="containsText" text="Trivial">
      <formula>NOT(ISERROR(SEARCH("Trivial",P23)))</formula>
    </cfRule>
  </conditionalFormatting>
  <conditionalFormatting sqref="P28">
    <cfRule type="containsText" dxfId="231" priority="225" operator="containsText" text="Intolerable">
      <formula>NOT(ISERROR(SEARCH("Intolerable",P28)))</formula>
    </cfRule>
    <cfRule type="containsText" dxfId="230" priority="226" operator="containsText" text="Importante">
      <formula>NOT(ISERROR(SEARCH("Importante",P28)))</formula>
    </cfRule>
    <cfRule type="containsText" dxfId="229" priority="227" operator="containsText" text="Moderado">
      <formula>NOT(ISERROR(SEARCH("Moderado",P28)))</formula>
    </cfRule>
    <cfRule type="containsText" dxfId="228" priority="228" operator="containsText" text="Tolerable">
      <formula>NOT(ISERROR(SEARCH("Tolerable",P28)))</formula>
    </cfRule>
    <cfRule type="containsText" dxfId="227" priority="229" operator="containsText" text="Trivial">
      <formula>NOT(ISERROR(SEARCH("Trivial",P28)))</formula>
    </cfRule>
    <cfRule type="containsText" dxfId="226" priority="230" operator="containsText" text="Moderado">
      <formula>NOT(ISERROR(SEARCH("Moderado",P28)))</formula>
    </cfRule>
    <cfRule type="containsText" dxfId="225" priority="231" operator="containsText" text="Tolerable">
      <formula>NOT(ISERROR(SEARCH("Tolerable",P28)))</formula>
    </cfRule>
    <cfRule type="containsText" dxfId="224" priority="232" operator="containsText" text="Trivial">
      <formula>NOT(ISERROR(SEARCH("Trivial",P28)))</formula>
    </cfRule>
  </conditionalFormatting>
  <conditionalFormatting sqref="P29">
    <cfRule type="containsText" dxfId="223" priority="217" operator="containsText" text="Intolerable">
      <formula>NOT(ISERROR(SEARCH("Intolerable",P29)))</formula>
    </cfRule>
    <cfRule type="containsText" dxfId="222" priority="218" operator="containsText" text="Importante">
      <formula>NOT(ISERROR(SEARCH("Importante",P29)))</formula>
    </cfRule>
    <cfRule type="containsText" dxfId="221" priority="219" operator="containsText" text="Moderado">
      <formula>NOT(ISERROR(SEARCH("Moderado",P29)))</formula>
    </cfRule>
    <cfRule type="containsText" dxfId="220" priority="220" operator="containsText" text="Tolerable">
      <formula>NOT(ISERROR(SEARCH("Tolerable",P29)))</formula>
    </cfRule>
    <cfRule type="containsText" dxfId="219" priority="221" operator="containsText" text="Trivial">
      <formula>NOT(ISERROR(SEARCH("Trivial",P29)))</formula>
    </cfRule>
    <cfRule type="containsText" dxfId="218" priority="222" operator="containsText" text="Moderado">
      <formula>NOT(ISERROR(SEARCH("Moderado",P29)))</formula>
    </cfRule>
    <cfRule type="containsText" dxfId="217" priority="223" operator="containsText" text="Tolerable">
      <formula>NOT(ISERROR(SEARCH("Tolerable",P29)))</formula>
    </cfRule>
    <cfRule type="containsText" dxfId="216" priority="224" operator="containsText" text="Trivial">
      <formula>NOT(ISERROR(SEARCH("Trivial",P29)))</formula>
    </cfRule>
  </conditionalFormatting>
  <conditionalFormatting sqref="P25">
    <cfRule type="containsText" dxfId="215" priority="209" operator="containsText" text="Intolerable">
      <formula>NOT(ISERROR(SEARCH("Intolerable",P25)))</formula>
    </cfRule>
    <cfRule type="containsText" dxfId="214" priority="210" operator="containsText" text="Importante">
      <formula>NOT(ISERROR(SEARCH("Importante",P25)))</formula>
    </cfRule>
    <cfRule type="containsText" dxfId="213" priority="211" operator="containsText" text="Moderado">
      <formula>NOT(ISERROR(SEARCH("Moderado",P25)))</formula>
    </cfRule>
    <cfRule type="containsText" dxfId="212" priority="212" operator="containsText" text="Tolerable">
      <formula>NOT(ISERROR(SEARCH("Tolerable",P25)))</formula>
    </cfRule>
    <cfRule type="containsText" dxfId="211" priority="213" operator="containsText" text="Trivial">
      <formula>NOT(ISERROR(SEARCH("Trivial",P25)))</formula>
    </cfRule>
    <cfRule type="containsText" dxfId="210" priority="214" operator="containsText" text="Moderado">
      <formula>NOT(ISERROR(SEARCH("Moderado",P25)))</formula>
    </cfRule>
    <cfRule type="containsText" dxfId="209" priority="215" operator="containsText" text="Tolerable">
      <formula>NOT(ISERROR(SEARCH("Tolerable",P25)))</formula>
    </cfRule>
    <cfRule type="containsText" dxfId="208" priority="216" operator="containsText" text="Trivial">
      <formula>NOT(ISERROR(SEARCH("Trivial",P25)))</formula>
    </cfRule>
  </conditionalFormatting>
  <conditionalFormatting sqref="P26">
    <cfRule type="containsText" dxfId="207" priority="201" operator="containsText" text="Intolerable">
      <formula>NOT(ISERROR(SEARCH("Intolerable",P26)))</formula>
    </cfRule>
    <cfRule type="containsText" dxfId="206" priority="202" operator="containsText" text="Importante">
      <formula>NOT(ISERROR(SEARCH("Importante",P26)))</formula>
    </cfRule>
    <cfRule type="containsText" dxfId="205" priority="203" operator="containsText" text="Moderado">
      <formula>NOT(ISERROR(SEARCH("Moderado",P26)))</formula>
    </cfRule>
    <cfRule type="containsText" dxfId="204" priority="204" operator="containsText" text="Tolerable">
      <formula>NOT(ISERROR(SEARCH("Tolerable",P26)))</formula>
    </cfRule>
    <cfRule type="containsText" dxfId="203" priority="205" operator="containsText" text="Trivial">
      <formula>NOT(ISERROR(SEARCH("Trivial",P26)))</formula>
    </cfRule>
    <cfRule type="containsText" dxfId="202" priority="206" operator="containsText" text="Moderado">
      <formula>NOT(ISERROR(SEARCH("Moderado",P26)))</formula>
    </cfRule>
    <cfRule type="containsText" dxfId="201" priority="207" operator="containsText" text="Tolerable">
      <formula>NOT(ISERROR(SEARCH("Tolerable",P26)))</formula>
    </cfRule>
    <cfRule type="containsText" dxfId="200" priority="208" operator="containsText" text="Trivial">
      <formula>NOT(ISERROR(SEARCH("Trivial",P26)))</formula>
    </cfRule>
  </conditionalFormatting>
  <conditionalFormatting sqref="P51">
    <cfRule type="containsText" dxfId="199" priority="89" operator="containsText" text="Intolerable">
      <formula>NOT(ISERROR(SEARCH("Intolerable",P51)))</formula>
    </cfRule>
    <cfRule type="containsText" dxfId="198" priority="90" operator="containsText" text="Importante">
      <formula>NOT(ISERROR(SEARCH("Importante",P51)))</formula>
    </cfRule>
    <cfRule type="containsText" dxfId="197" priority="91" operator="containsText" text="Moderado">
      <formula>NOT(ISERROR(SEARCH("Moderado",P51)))</formula>
    </cfRule>
    <cfRule type="containsText" dxfId="196" priority="92" operator="containsText" text="Tolerable">
      <formula>NOT(ISERROR(SEARCH("Tolerable",P51)))</formula>
    </cfRule>
    <cfRule type="containsText" dxfId="195" priority="93" operator="containsText" text="Trivial">
      <formula>NOT(ISERROR(SEARCH("Trivial",P51)))</formula>
    </cfRule>
    <cfRule type="containsText" dxfId="194" priority="94" operator="containsText" text="Moderado">
      <formula>NOT(ISERROR(SEARCH("Moderado",P51)))</formula>
    </cfRule>
    <cfRule type="containsText" dxfId="193" priority="95" operator="containsText" text="Tolerable">
      <formula>NOT(ISERROR(SEARCH("Tolerable",P51)))</formula>
    </cfRule>
    <cfRule type="containsText" dxfId="192" priority="96" operator="containsText" text="Trivial">
      <formula>NOT(ISERROR(SEARCH("Trivial",P51)))</formula>
    </cfRule>
  </conditionalFormatting>
  <conditionalFormatting sqref="P57:P59">
    <cfRule type="containsText" dxfId="191" priority="185" operator="containsText" text="Intolerable">
      <formula>NOT(ISERROR(SEARCH("Intolerable",P57)))</formula>
    </cfRule>
    <cfRule type="containsText" dxfId="190" priority="186" operator="containsText" text="Importante">
      <formula>NOT(ISERROR(SEARCH("Importante",P57)))</formula>
    </cfRule>
    <cfRule type="containsText" dxfId="189" priority="187" operator="containsText" text="Moderado">
      <formula>NOT(ISERROR(SEARCH("Moderado",P57)))</formula>
    </cfRule>
    <cfRule type="containsText" dxfId="188" priority="188" operator="containsText" text="Tolerable">
      <formula>NOT(ISERROR(SEARCH("Tolerable",P57)))</formula>
    </cfRule>
    <cfRule type="containsText" dxfId="187" priority="189" operator="containsText" text="Trivial">
      <formula>NOT(ISERROR(SEARCH("Trivial",P57)))</formula>
    </cfRule>
    <cfRule type="containsText" dxfId="186" priority="190" operator="containsText" text="Moderado">
      <formula>NOT(ISERROR(SEARCH("Moderado",P57)))</formula>
    </cfRule>
    <cfRule type="containsText" dxfId="185" priority="191" operator="containsText" text="Tolerable">
      <formula>NOT(ISERROR(SEARCH("Tolerable",P57)))</formula>
    </cfRule>
    <cfRule type="containsText" dxfId="184" priority="192" operator="containsText" text="Trivial">
      <formula>NOT(ISERROR(SEARCH("Trivial",P57)))</formula>
    </cfRule>
  </conditionalFormatting>
  <conditionalFormatting sqref="P60">
    <cfRule type="containsText" dxfId="183" priority="73" operator="containsText" text="Intolerable">
      <formula>NOT(ISERROR(SEARCH("Intolerable",P60)))</formula>
    </cfRule>
    <cfRule type="containsText" dxfId="182" priority="74" operator="containsText" text="Importante">
      <formula>NOT(ISERROR(SEARCH("Importante",P60)))</formula>
    </cfRule>
    <cfRule type="containsText" dxfId="181" priority="75" operator="containsText" text="Moderado">
      <formula>NOT(ISERROR(SEARCH("Moderado",P60)))</formula>
    </cfRule>
    <cfRule type="containsText" dxfId="180" priority="76" operator="containsText" text="Tolerable">
      <formula>NOT(ISERROR(SEARCH("Tolerable",P60)))</formula>
    </cfRule>
    <cfRule type="containsText" dxfId="179" priority="77" operator="containsText" text="Trivial">
      <formula>NOT(ISERROR(SEARCH("Trivial",P60)))</formula>
    </cfRule>
    <cfRule type="containsText" dxfId="178" priority="78" operator="containsText" text="Moderado">
      <formula>NOT(ISERROR(SEARCH("Moderado",P60)))</formula>
    </cfRule>
    <cfRule type="containsText" dxfId="177" priority="79" operator="containsText" text="Tolerable">
      <formula>NOT(ISERROR(SEARCH("Tolerable",P60)))</formula>
    </cfRule>
    <cfRule type="containsText" dxfId="176" priority="80" operator="containsText" text="Trivial">
      <formula>NOT(ISERROR(SEARCH("Trivial",P60)))</formula>
    </cfRule>
  </conditionalFormatting>
  <conditionalFormatting sqref="P42:P43">
    <cfRule type="containsText" dxfId="175" priority="193" operator="containsText" text="Intolerable">
      <formula>NOT(ISERROR(SEARCH("Intolerable",P42)))</formula>
    </cfRule>
    <cfRule type="containsText" dxfId="174" priority="194" operator="containsText" text="Importante">
      <formula>NOT(ISERROR(SEARCH("Importante",P42)))</formula>
    </cfRule>
    <cfRule type="containsText" dxfId="173" priority="195" operator="containsText" text="Moderado">
      <formula>NOT(ISERROR(SEARCH("Moderado",P42)))</formula>
    </cfRule>
    <cfRule type="containsText" dxfId="172" priority="196" operator="containsText" text="Tolerable">
      <formula>NOT(ISERROR(SEARCH("Tolerable",P42)))</formula>
    </cfRule>
    <cfRule type="containsText" dxfId="171" priority="197" operator="containsText" text="Trivial">
      <formula>NOT(ISERROR(SEARCH("Trivial",P42)))</formula>
    </cfRule>
    <cfRule type="containsText" dxfId="170" priority="198" operator="containsText" text="Moderado">
      <formula>NOT(ISERROR(SEARCH("Moderado",P42)))</formula>
    </cfRule>
    <cfRule type="containsText" dxfId="169" priority="199" operator="containsText" text="Tolerable">
      <formula>NOT(ISERROR(SEARCH("Tolerable",P42)))</formula>
    </cfRule>
    <cfRule type="containsText" dxfId="168" priority="200" operator="containsText" text="Trivial">
      <formula>NOT(ISERROR(SEARCH("Trivial",P42)))</formula>
    </cfRule>
  </conditionalFormatting>
  <conditionalFormatting sqref="P55">
    <cfRule type="containsText" dxfId="167" priority="153" operator="containsText" text="Intolerable">
      <formula>NOT(ISERROR(SEARCH("Intolerable",P55)))</formula>
    </cfRule>
    <cfRule type="containsText" dxfId="166" priority="154" operator="containsText" text="Importante">
      <formula>NOT(ISERROR(SEARCH("Importante",P55)))</formula>
    </cfRule>
    <cfRule type="containsText" dxfId="165" priority="155" operator="containsText" text="Moderado">
      <formula>NOT(ISERROR(SEARCH("Moderado",P55)))</formula>
    </cfRule>
    <cfRule type="containsText" dxfId="164" priority="156" operator="containsText" text="Tolerable">
      <formula>NOT(ISERROR(SEARCH("Tolerable",P55)))</formula>
    </cfRule>
    <cfRule type="containsText" dxfId="163" priority="157" operator="containsText" text="Trivial">
      <formula>NOT(ISERROR(SEARCH("Trivial",P55)))</formula>
    </cfRule>
    <cfRule type="containsText" dxfId="162" priority="158" operator="containsText" text="Moderado">
      <formula>NOT(ISERROR(SEARCH("Moderado",P55)))</formula>
    </cfRule>
    <cfRule type="containsText" dxfId="161" priority="159" operator="containsText" text="Tolerable">
      <formula>NOT(ISERROR(SEARCH("Tolerable",P55)))</formula>
    </cfRule>
    <cfRule type="containsText" dxfId="160" priority="160" operator="containsText" text="Trivial">
      <formula>NOT(ISERROR(SEARCH("Trivial",P55)))</formula>
    </cfRule>
  </conditionalFormatting>
  <conditionalFormatting sqref="P45">
    <cfRule type="containsText" dxfId="159" priority="169" operator="containsText" text="Intolerable">
      <formula>NOT(ISERROR(SEARCH("Intolerable",P45)))</formula>
    </cfRule>
    <cfRule type="containsText" dxfId="158" priority="170" operator="containsText" text="Importante">
      <formula>NOT(ISERROR(SEARCH("Importante",P45)))</formula>
    </cfRule>
    <cfRule type="containsText" dxfId="157" priority="171" operator="containsText" text="Moderado">
      <formula>NOT(ISERROR(SEARCH("Moderado",P45)))</formula>
    </cfRule>
    <cfRule type="containsText" dxfId="156" priority="172" operator="containsText" text="Tolerable">
      <formula>NOT(ISERROR(SEARCH("Tolerable",P45)))</formula>
    </cfRule>
    <cfRule type="containsText" dxfId="155" priority="173" operator="containsText" text="Trivial">
      <formula>NOT(ISERROR(SEARCH("Trivial",P45)))</formula>
    </cfRule>
    <cfRule type="containsText" dxfId="154" priority="174" operator="containsText" text="Moderado">
      <formula>NOT(ISERROR(SEARCH("Moderado",P45)))</formula>
    </cfRule>
    <cfRule type="containsText" dxfId="153" priority="175" operator="containsText" text="Tolerable">
      <formula>NOT(ISERROR(SEARCH("Tolerable",P45)))</formula>
    </cfRule>
    <cfRule type="containsText" dxfId="152" priority="176" operator="containsText" text="Trivial">
      <formula>NOT(ISERROR(SEARCH("Trivial",P45)))</formula>
    </cfRule>
  </conditionalFormatting>
  <conditionalFormatting sqref="P63">
    <cfRule type="containsText" dxfId="151" priority="177" operator="containsText" text="Intolerable">
      <formula>NOT(ISERROR(SEARCH("Intolerable",P63)))</formula>
    </cfRule>
    <cfRule type="containsText" dxfId="150" priority="178" operator="containsText" text="Importante">
      <formula>NOT(ISERROR(SEARCH("Importante",P63)))</formula>
    </cfRule>
    <cfRule type="containsText" dxfId="149" priority="179" operator="containsText" text="Moderado">
      <formula>NOT(ISERROR(SEARCH("Moderado",P63)))</formula>
    </cfRule>
    <cfRule type="containsText" dxfId="148" priority="180" operator="containsText" text="Tolerable">
      <formula>NOT(ISERROR(SEARCH("Tolerable",P63)))</formula>
    </cfRule>
    <cfRule type="containsText" dxfId="147" priority="181" operator="containsText" text="Trivial">
      <formula>NOT(ISERROR(SEARCH("Trivial",P63)))</formula>
    </cfRule>
    <cfRule type="containsText" dxfId="146" priority="182" operator="containsText" text="Moderado">
      <formula>NOT(ISERROR(SEARCH("Moderado",P63)))</formula>
    </cfRule>
    <cfRule type="containsText" dxfId="145" priority="183" operator="containsText" text="Tolerable">
      <formula>NOT(ISERROR(SEARCH("Tolerable",P63)))</formula>
    </cfRule>
    <cfRule type="containsText" dxfId="144" priority="184" operator="containsText" text="Trivial">
      <formula>NOT(ISERROR(SEARCH("Trivial",P63)))</formula>
    </cfRule>
  </conditionalFormatting>
  <conditionalFormatting sqref="P46">
    <cfRule type="containsText" dxfId="143" priority="161" operator="containsText" text="Intolerable">
      <formula>NOT(ISERROR(SEARCH("Intolerable",P46)))</formula>
    </cfRule>
    <cfRule type="containsText" dxfId="142" priority="162" operator="containsText" text="Importante">
      <formula>NOT(ISERROR(SEARCH("Importante",P46)))</formula>
    </cfRule>
    <cfRule type="containsText" dxfId="141" priority="163" operator="containsText" text="Moderado">
      <formula>NOT(ISERROR(SEARCH("Moderado",P46)))</formula>
    </cfRule>
    <cfRule type="containsText" dxfId="140" priority="164" operator="containsText" text="Tolerable">
      <formula>NOT(ISERROR(SEARCH("Tolerable",P46)))</formula>
    </cfRule>
    <cfRule type="containsText" dxfId="139" priority="165" operator="containsText" text="Trivial">
      <formula>NOT(ISERROR(SEARCH("Trivial",P46)))</formula>
    </cfRule>
    <cfRule type="containsText" dxfId="138" priority="166" operator="containsText" text="Moderado">
      <formula>NOT(ISERROR(SEARCH("Moderado",P46)))</formula>
    </cfRule>
    <cfRule type="containsText" dxfId="137" priority="167" operator="containsText" text="Tolerable">
      <formula>NOT(ISERROR(SEARCH("Tolerable",P46)))</formula>
    </cfRule>
    <cfRule type="containsText" dxfId="136" priority="168" operator="containsText" text="Trivial">
      <formula>NOT(ISERROR(SEARCH("Trivial",P46)))</formula>
    </cfRule>
  </conditionalFormatting>
  <conditionalFormatting sqref="P61">
    <cfRule type="containsText" dxfId="135" priority="129" operator="containsText" text="Intolerable">
      <formula>NOT(ISERROR(SEARCH("Intolerable",P61)))</formula>
    </cfRule>
    <cfRule type="containsText" dxfId="134" priority="130" operator="containsText" text="Importante">
      <formula>NOT(ISERROR(SEARCH("Importante",P61)))</formula>
    </cfRule>
    <cfRule type="containsText" dxfId="133" priority="131" operator="containsText" text="Moderado">
      <formula>NOT(ISERROR(SEARCH("Moderado",P61)))</formula>
    </cfRule>
    <cfRule type="containsText" dxfId="132" priority="132" operator="containsText" text="Tolerable">
      <formula>NOT(ISERROR(SEARCH("Tolerable",P61)))</formula>
    </cfRule>
    <cfRule type="containsText" dxfId="131" priority="133" operator="containsText" text="Trivial">
      <formula>NOT(ISERROR(SEARCH("Trivial",P61)))</formula>
    </cfRule>
    <cfRule type="containsText" dxfId="130" priority="134" operator="containsText" text="Moderado">
      <formula>NOT(ISERROR(SEARCH("Moderado",P61)))</formula>
    </cfRule>
    <cfRule type="containsText" dxfId="129" priority="135" operator="containsText" text="Tolerable">
      <formula>NOT(ISERROR(SEARCH("Tolerable",P61)))</formula>
    </cfRule>
    <cfRule type="containsText" dxfId="128" priority="136" operator="containsText" text="Trivial">
      <formula>NOT(ISERROR(SEARCH("Trivial",P61)))</formula>
    </cfRule>
  </conditionalFormatting>
  <conditionalFormatting sqref="P56">
    <cfRule type="containsText" dxfId="127" priority="145" operator="containsText" text="Intolerable">
      <formula>NOT(ISERROR(SEARCH("Intolerable",P56)))</formula>
    </cfRule>
    <cfRule type="containsText" dxfId="126" priority="146" operator="containsText" text="Importante">
      <formula>NOT(ISERROR(SEARCH("Importante",P56)))</formula>
    </cfRule>
    <cfRule type="containsText" dxfId="125" priority="147" operator="containsText" text="Moderado">
      <formula>NOT(ISERROR(SEARCH("Moderado",P56)))</formula>
    </cfRule>
    <cfRule type="containsText" dxfId="124" priority="148" operator="containsText" text="Tolerable">
      <formula>NOT(ISERROR(SEARCH("Tolerable",P56)))</formula>
    </cfRule>
    <cfRule type="containsText" dxfId="123" priority="149" operator="containsText" text="Trivial">
      <formula>NOT(ISERROR(SEARCH("Trivial",P56)))</formula>
    </cfRule>
    <cfRule type="containsText" dxfId="122" priority="150" operator="containsText" text="Moderado">
      <formula>NOT(ISERROR(SEARCH("Moderado",P56)))</formula>
    </cfRule>
    <cfRule type="containsText" dxfId="121" priority="151" operator="containsText" text="Tolerable">
      <formula>NOT(ISERROR(SEARCH("Tolerable",P56)))</formula>
    </cfRule>
    <cfRule type="containsText" dxfId="120" priority="152" operator="containsText" text="Trivial">
      <formula>NOT(ISERROR(SEARCH("Trivial",P56)))</formula>
    </cfRule>
  </conditionalFormatting>
  <conditionalFormatting sqref="P47">
    <cfRule type="containsText" dxfId="119" priority="137" operator="containsText" text="Intolerable">
      <formula>NOT(ISERROR(SEARCH("Intolerable",P47)))</formula>
    </cfRule>
    <cfRule type="containsText" dxfId="118" priority="138" operator="containsText" text="Importante">
      <formula>NOT(ISERROR(SEARCH("Importante",P47)))</formula>
    </cfRule>
    <cfRule type="containsText" dxfId="117" priority="139" operator="containsText" text="Moderado">
      <formula>NOT(ISERROR(SEARCH("Moderado",P47)))</formula>
    </cfRule>
    <cfRule type="containsText" dxfId="116" priority="140" operator="containsText" text="Tolerable">
      <formula>NOT(ISERROR(SEARCH("Tolerable",P47)))</formula>
    </cfRule>
    <cfRule type="containsText" dxfId="115" priority="141" operator="containsText" text="Trivial">
      <formula>NOT(ISERROR(SEARCH("Trivial",P47)))</formula>
    </cfRule>
    <cfRule type="containsText" dxfId="114" priority="142" operator="containsText" text="Moderado">
      <formula>NOT(ISERROR(SEARCH("Moderado",P47)))</formula>
    </cfRule>
    <cfRule type="containsText" dxfId="113" priority="143" operator="containsText" text="Tolerable">
      <formula>NOT(ISERROR(SEARCH("Tolerable",P47)))</formula>
    </cfRule>
    <cfRule type="containsText" dxfId="112" priority="144" operator="containsText" text="Trivial">
      <formula>NOT(ISERROR(SEARCH("Trivial",P47)))</formula>
    </cfRule>
  </conditionalFormatting>
  <conditionalFormatting sqref="P53">
    <cfRule type="containsText" dxfId="111" priority="105" operator="containsText" text="Intolerable">
      <formula>NOT(ISERROR(SEARCH("Intolerable",P53)))</formula>
    </cfRule>
    <cfRule type="containsText" dxfId="110" priority="106" operator="containsText" text="Importante">
      <formula>NOT(ISERROR(SEARCH("Importante",P53)))</formula>
    </cfRule>
    <cfRule type="containsText" dxfId="109" priority="107" operator="containsText" text="Moderado">
      <formula>NOT(ISERROR(SEARCH("Moderado",P53)))</formula>
    </cfRule>
    <cfRule type="containsText" dxfId="108" priority="108" operator="containsText" text="Tolerable">
      <formula>NOT(ISERROR(SEARCH("Tolerable",P53)))</formula>
    </cfRule>
    <cfRule type="containsText" dxfId="107" priority="109" operator="containsText" text="Trivial">
      <formula>NOT(ISERROR(SEARCH("Trivial",P53)))</formula>
    </cfRule>
    <cfRule type="containsText" dxfId="106" priority="110" operator="containsText" text="Moderado">
      <formula>NOT(ISERROR(SEARCH("Moderado",P53)))</formula>
    </cfRule>
    <cfRule type="containsText" dxfId="105" priority="111" operator="containsText" text="Tolerable">
      <formula>NOT(ISERROR(SEARCH("Tolerable",P53)))</formula>
    </cfRule>
    <cfRule type="containsText" dxfId="104" priority="112" operator="containsText" text="Trivial">
      <formula>NOT(ISERROR(SEARCH("Trivial",P53)))</formula>
    </cfRule>
  </conditionalFormatting>
  <conditionalFormatting sqref="P54">
    <cfRule type="containsText" dxfId="103" priority="97" operator="containsText" text="Intolerable">
      <formula>NOT(ISERROR(SEARCH("Intolerable",P54)))</formula>
    </cfRule>
    <cfRule type="containsText" dxfId="102" priority="98" operator="containsText" text="Importante">
      <formula>NOT(ISERROR(SEARCH("Importante",P54)))</formula>
    </cfRule>
    <cfRule type="containsText" dxfId="101" priority="99" operator="containsText" text="Moderado">
      <formula>NOT(ISERROR(SEARCH("Moderado",P54)))</formula>
    </cfRule>
    <cfRule type="containsText" dxfId="100" priority="100" operator="containsText" text="Tolerable">
      <formula>NOT(ISERROR(SEARCH("Tolerable",P54)))</formula>
    </cfRule>
    <cfRule type="containsText" dxfId="99" priority="101" operator="containsText" text="Trivial">
      <formula>NOT(ISERROR(SEARCH("Trivial",P54)))</formula>
    </cfRule>
    <cfRule type="containsText" dxfId="98" priority="102" operator="containsText" text="Moderado">
      <formula>NOT(ISERROR(SEARCH("Moderado",P54)))</formula>
    </cfRule>
    <cfRule type="containsText" dxfId="97" priority="103" operator="containsText" text="Tolerable">
      <formula>NOT(ISERROR(SEARCH("Tolerable",P54)))</formula>
    </cfRule>
    <cfRule type="containsText" dxfId="96" priority="104" operator="containsText" text="Trivial">
      <formula>NOT(ISERROR(SEARCH("Trivial",P54)))</formula>
    </cfRule>
  </conditionalFormatting>
  <conditionalFormatting sqref="P62">
    <cfRule type="containsText" dxfId="95" priority="81" operator="containsText" text="Intolerable">
      <formula>NOT(ISERROR(SEARCH("Intolerable",P62)))</formula>
    </cfRule>
    <cfRule type="containsText" dxfId="94" priority="82" operator="containsText" text="Importante">
      <formula>NOT(ISERROR(SEARCH("Importante",P62)))</formula>
    </cfRule>
    <cfRule type="containsText" dxfId="93" priority="83" operator="containsText" text="Moderado">
      <formula>NOT(ISERROR(SEARCH("Moderado",P62)))</formula>
    </cfRule>
    <cfRule type="containsText" dxfId="92" priority="84" operator="containsText" text="Tolerable">
      <formula>NOT(ISERROR(SEARCH("Tolerable",P62)))</formula>
    </cfRule>
    <cfRule type="containsText" dxfId="91" priority="85" operator="containsText" text="Trivial">
      <formula>NOT(ISERROR(SEARCH("Trivial",P62)))</formula>
    </cfRule>
    <cfRule type="containsText" dxfId="90" priority="86" operator="containsText" text="Moderado">
      <formula>NOT(ISERROR(SEARCH("Moderado",P62)))</formula>
    </cfRule>
    <cfRule type="containsText" dxfId="89" priority="87" operator="containsText" text="Tolerable">
      <formula>NOT(ISERROR(SEARCH("Tolerable",P62)))</formula>
    </cfRule>
    <cfRule type="containsText" dxfId="88" priority="88" operator="containsText" text="Trivial">
      <formula>NOT(ISERROR(SEARCH("Trivial",P62)))</formula>
    </cfRule>
  </conditionalFormatting>
  <conditionalFormatting sqref="P50 P52">
    <cfRule type="containsText" dxfId="87" priority="113" operator="containsText" text="Intolerable">
      <formula>NOT(ISERROR(SEARCH("Intolerable",P50)))</formula>
    </cfRule>
    <cfRule type="containsText" dxfId="86" priority="114" operator="containsText" text="Importante">
      <formula>NOT(ISERROR(SEARCH("Importante",P50)))</formula>
    </cfRule>
    <cfRule type="containsText" dxfId="85" priority="115" operator="containsText" text="Moderado">
      <formula>NOT(ISERROR(SEARCH("Moderado",P50)))</formula>
    </cfRule>
    <cfRule type="containsText" dxfId="84" priority="116" operator="containsText" text="Tolerable">
      <formula>NOT(ISERROR(SEARCH("Tolerable",P50)))</formula>
    </cfRule>
    <cfRule type="containsText" dxfId="83" priority="117" operator="containsText" text="Trivial">
      <formula>NOT(ISERROR(SEARCH("Trivial",P50)))</formula>
    </cfRule>
    <cfRule type="containsText" dxfId="82" priority="118" operator="containsText" text="Moderado">
      <formula>NOT(ISERROR(SEARCH("Moderado",P50)))</formula>
    </cfRule>
    <cfRule type="containsText" dxfId="81" priority="119" operator="containsText" text="Tolerable">
      <formula>NOT(ISERROR(SEARCH("Tolerable",P50)))</formula>
    </cfRule>
    <cfRule type="containsText" dxfId="80" priority="120" operator="containsText" text="Trivial">
      <formula>NOT(ISERROR(SEARCH("Trivial",P50)))</formula>
    </cfRule>
  </conditionalFormatting>
  <conditionalFormatting sqref="P48:P49">
    <cfRule type="containsText" dxfId="79" priority="121" operator="containsText" text="Intolerable">
      <formula>NOT(ISERROR(SEARCH("Intolerable",P48)))</formula>
    </cfRule>
    <cfRule type="containsText" dxfId="78" priority="122" operator="containsText" text="Importante">
      <formula>NOT(ISERROR(SEARCH("Importante",P48)))</formula>
    </cfRule>
    <cfRule type="containsText" dxfId="77" priority="123" operator="containsText" text="Moderado">
      <formula>NOT(ISERROR(SEARCH("Moderado",P48)))</formula>
    </cfRule>
    <cfRule type="containsText" dxfId="76" priority="124" operator="containsText" text="Tolerable">
      <formula>NOT(ISERROR(SEARCH("Tolerable",P48)))</formula>
    </cfRule>
    <cfRule type="containsText" dxfId="75" priority="125" operator="containsText" text="Trivial">
      <formula>NOT(ISERROR(SEARCH("Trivial",P48)))</formula>
    </cfRule>
    <cfRule type="containsText" dxfId="74" priority="126" operator="containsText" text="Moderado">
      <formula>NOT(ISERROR(SEARCH("Moderado",P48)))</formula>
    </cfRule>
    <cfRule type="containsText" dxfId="73" priority="127" operator="containsText" text="Tolerable">
      <formula>NOT(ISERROR(SEARCH("Tolerable",P48)))</formula>
    </cfRule>
    <cfRule type="containsText" dxfId="72" priority="128" operator="containsText" text="Trivial">
      <formula>NOT(ISERROR(SEARCH("Trivial",P48)))</formula>
    </cfRule>
  </conditionalFormatting>
  <conditionalFormatting sqref="P64:P77">
    <cfRule type="containsText" dxfId="71" priority="65" operator="containsText" text="Intolerable">
      <formula>NOT(ISERROR(SEARCH("Intolerable",P64)))</formula>
    </cfRule>
    <cfRule type="containsText" dxfId="70" priority="66" operator="containsText" text="Importante">
      <formula>NOT(ISERROR(SEARCH("Importante",P64)))</formula>
    </cfRule>
    <cfRule type="containsText" dxfId="69" priority="67" operator="containsText" text="Moderado">
      <formula>NOT(ISERROR(SEARCH("Moderado",P64)))</formula>
    </cfRule>
    <cfRule type="containsText" dxfId="68" priority="68" operator="containsText" text="Tolerable">
      <formula>NOT(ISERROR(SEARCH("Tolerable",P64)))</formula>
    </cfRule>
    <cfRule type="containsText" dxfId="67" priority="69" operator="containsText" text="Trivial">
      <formula>NOT(ISERROR(SEARCH("Trivial",P64)))</formula>
    </cfRule>
    <cfRule type="containsText" dxfId="66" priority="70" operator="containsText" text="Moderado">
      <formula>NOT(ISERROR(SEARCH("Moderado",P64)))</formula>
    </cfRule>
    <cfRule type="containsText" dxfId="65" priority="71" operator="containsText" text="Tolerable">
      <formula>NOT(ISERROR(SEARCH("Tolerable",P64)))</formula>
    </cfRule>
    <cfRule type="containsText" dxfId="64" priority="72" operator="containsText" text="Trivial">
      <formula>NOT(ISERROR(SEARCH("Trivial",P64)))</formula>
    </cfRule>
  </conditionalFormatting>
  <conditionalFormatting sqref="P91:P92">
    <cfRule type="containsText" dxfId="63" priority="17" operator="containsText" text="Intolerable">
      <formula>NOT(ISERROR(SEARCH("Intolerable",P91)))</formula>
    </cfRule>
    <cfRule type="containsText" dxfId="62" priority="18" operator="containsText" text="Importante">
      <formula>NOT(ISERROR(SEARCH("Importante",P91)))</formula>
    </cfRule>
    <cfRule type="containsText" dxfId="61" priority="19" operator="containsText" text="Moderado">
      <formula>NOT(ISERROR(SEARCH("Moderado",P91)))</formula>
    </cfRule>
    <cfRule type="containsText" dxfId="60" priority="20" operator="containsText" text="Tolerable">
      <formula>NOT(ISERROR(SEARCH("Tolerable",P91)))</formula>
    </cfRule>
    <cfRule type="containsText" dxfId="59" priority="21" operator="containsText" text="Trivial">
      <formula>NOT(ISERROR(SEARCH("Trivial",P91)))</formula>
    </cfRule>
    <cfRule type="containsText" dxfId="58" priority="22" operator="containsText" text="Moderado">
      <formula>NOT(ISERROR(SEARCH("Moderado",P91)))</formula>
    </cfRule>
    <cfRule type="containsText" dxfId="57" priority="23" operator="containsText" text="Tolerable">
      <formula>NOT(ISERROR(SEARCH("Tolerable",P91)))</formula>
    </cfRule>
    <cfRule type="containsText" dxfId="56" priority="24" operator="containsText" text="Trivial">
      <formula>NOT(ISERROR(SEARCH("Trivial",P91)))</formula>
    </cfRule>
  </conditionalFormatting>
  <conditionalFormatting sqref="P88:P90">
    <cfRule type="containsText" dxfId="55" priority="25" operator="containsText" text="Intolerable">
      <formula>NOT(ISERROR(SEARCH("Intolerable",P88)))</formula>
    </cfRule>
    <cfRule type="containsText" dxfId="54" priority="26" operator="containsText" text="Importante">
      <formula>NOT(ISERROR(SEARCH("Importante",P88)))</formula>
    </cfRule>
    <cfRule type="containsText" dxfId="53" priority="27" operator="containsText" text="Moderado">
      <formula>NOT(ISERROR(SEARCH("Moderado",P88)))</formula>
    </cfRule>
    <cfRule type="containsText" dxfId="52" priority="28" operator="containsText" text="Tolerable">
      <formula>NOT(ISERROR(SEARCH("Tolerable",P88)))</formula>
    </cfRule>
    <cfRule type="containsText" dxfId="51" priority="29" operator="containsText" text="Trivial">
      <formula>NOT(ISERROR(SEARCH("Trivial",P88)))</formula>
    </cfRule>
    <cfRule type="containsText" dxfId="50" priority="30" operator="containsText" text="Moderado">
      <formula>NOT(ISERROR(SEARCH("Moderado",P88)))</formula>
    </cfRule>
    <cfRule type="containsText" dxfId="49" priority="31" operator="containsText" text="Tolerable">
      <formula>NOT(ISERROR(SEARCH("Tolerable",P88)))</formula>
    </cfRule>
    <cfRule type="containsText" dxfId="48" priority="32" operator="containsText" text="Trivial">
      <formula>NOT(ISERROR(SEARCH("Trivial",P88)))</formula>
    </cfRule>
  </conditionalFormatting>
  <conditionalFormatting sqref="P78:P81">
    <cfRule type="containsText" dxfId="47" priority="57" operator="containsText" text="Intolerable">
      <formula>NOT(ISERROR(SEARCH("Intolerable",P78)))</formula>
    </cfRule>
    <cfRule type="containsText" dxfId="46" priority="58" operator="containsText" text="Importante">
      <formula>NOT(ISERROR(SEARCH("Importante",P78)))</formula>
    </cfRule>
    <cfRule type="containsText" dxfId="45" priority="59" operator="containsText" text="Moderado">
      <formula>NOT(ISERROR(SEARCH("Moderado",P78)))</formula>
    </cfRule>
    <cfRule type="containsText" dxfId="44" priority="60" operator="containsText" text="Tolerable">
      <formula>NOT(ISERROR(SEARCH("Tolerable",P78)))</formula>
    </cfRule>
    <cfRule type="containsText" dxfId="43" priority="61" operator="containsText" text="Trivial">
      <formula>NOT(ISERROR(SEARCH("Trivial",P78)))</formula>
    </cfRule>
    <cfRule type="containsText" dxfId="42" priority="62" operator="containsText" text="Moderado">
      <formula>NOT(ISERROR(SEARCH("Moderado",P78)))</formula>
    </cfRule>
    <cfRule type="containsText" dxfId="41" priority="63" operator="containsText" text="Tolerable">
      <formula>NOT(ISERROR(SEARCH("Tolerable",P78)))</formula>
    </cfRule>
    <cfRule type="containsText" dxfId="40" priority="64" operator="containsText" text="Trivial">
      <formula>NOT(ISERROR(SEARCH("Trivial",P78)))</formula>
    </cfRule>
  </conditionalFormatting>
  <conditionalFormatting sqref="P82:P83">
    <cfRule type="containsText" dxfId="39" priority="49" operator="containsText" text="Intolerable">
      <formula>NOT(ISERROR(SEARCH("Intolerable",P82)))</formula>
    </cfRule>
    <cfRule type="containsText" dxfId="38" priority="50" operator="containsText" text="Importante">
      <formula>NOT(ISERROR(SEARCH("Importante",P82)))</formula>
    </cfRule>
    <cfRule type="containsText" dxfId="37" priority="51" operator="containsText" text="Moderado">
      <formula>NOT(ISERROR(SEARCH("Moderado",P82)))</formula>
    </cfRule>
    <cfRule type="containsText" dxfId="36" priority="52" operator="containsText" text="Tolerable">
      <formula>NOT(ISERROR(SEARCH("Tolerable",P82)))</formula>
    </cfRule>
    <cfRule type="containsText" dxfId="35" priority="53" operator="containsText" text="Trivial">
      <formula>NOT(ISERROR(SEARCH("Trivial",P82)))</formula>
    </cfRule>
    <cfRule type="containsText" dxfId="34" priority="54" operator="containsText" text="Moderado">
      <formula>NOT(ISERROR(SEARCH("Moderado",P82)))</formula>
    </cfRule>
    <cfRule type="containsText" dxfId="33" priority="55" operator="containsText" text="Tolerable">
      <formula>NOT(ISERROR(SEARCH("Tolerable",P82)))</formula>
    </cfRule>
    <cfRule type="containsText" dxfId="32" priority="56" operator="containsText" text="Trivial">
      <formula>NOT(ISERROR(SEARCH("Trivial",P82)))</formula>
    </cfRule>
  </conditionalFormatting>
  <conditionalFormatting sqref="P84">
    <cfRule type="containsText" dxfId="31" priority="41" operator="containsText" text="Intolerable">
      <formula>NOT(ISERROR(SEARCH("Intolerable",P84)))</formula>
    </cfRule>
    <cfRule type="containsText" dxfId="30" priority="42" operator="containsText" text="Importante">
      <formula>NOT(ISERROR(SEARCH("Importante",P84)))</formula>
    </cfRule>
    <cfRule type="containsText" dxfId="29" priority="43" operator="containsText" text="Moderado">
      <formula>NOT(ISERROR(SEARCH("Moderado",P84)))</formula>
    </cfRule>
    <cfRule type="containsText" dxfId="28" priority="44" operator="containsText" text="Tolerable">
      <formula>NOT(ISERROR(SEARCH("Tolerable",P84)))</formula>
    </cfRule>
    <cfRule type="containsText" dxfId="27" priority="45" operator="containsText" text="Trivial">
      <formula>NOT(ISERROR(SEARCH("Trivial",P84)))</formula>
    </cfRule>
    <cfRule type="containsText" dxfId="26" priority="46" operator="containsText" text="Moderado">
      <formula>NOT(ISERROR(SEARCH("Moderado",P84)))</formula>
    </cfRule>
    <cfRule type="containsText" dxfId="25" priority="47" operator="containsText" text="Tolerable">
      <formula>NOT(ISERROR(SEARCH("Tolerable",P84)))</formula>
    </cfRule>
    <cfRule type="containsText" dxfId="24" priority="48" operator="containsText" text="Trivial">
      <formula>NOT(ISERROR(SEARCH("Trivial",P84)))</formula>
    </cfRule>
  </conditionalFormatting>
  <conditionalFormatting sqref="P85:P86">
    <cfRule type="containsText" dxfId="23" priority="33" operator="containsText" text="Intolerable">
      <formula>NOT(ISERROR(SEARCH("Intolerable",P85)))</formula>
    </cfRule>
    <cfRule type="containsText" dxfId="22" priority="34" operator="containsText" text="Importante">
      <formula>NOT(ISERROR(SEARCH("Importante",P85)))</formula>
    </cfRule>
    <cfRule type="containsText" dxfId="21" priority="35" operator="containsText" text="Moderado">
      <formula>NOT(ISERROR(SEARCH("Moderado",P85)))</formula>
    </cfRule>
    <cfRule type="containsText" dxfId="20" priority="36" operator="containsText" text="Tolerable">
      <formula>NOT(ISERROR(SEARCH("Tolerable",P85)))</formula>
    </cfRule>
    <cfRule type="containsText" dxfId="19" priority="37" operator="containsText" text="Trivial">
      <formula>NOT(ISERROR(SEARCH("Trivial",P85)))</formula>
    </cfRule>
    <cfRule type="containsText" dxfId="18" priority="38" operator="containsText" text="Moderado">
      <formula>NOT(ISERROR(SEARCH("Moderado",P85)))</formula>
    </cfRule>
    <cfRule type="containsText" dxfId="17" priority="39" operator="containsText" text="Tolerable">
      <formula>NOT(ISERROR(SEARCH("Tolerable",P85)))</formula>
    </cfRule>
    <cfRule type="containsText" dxfId="16" priority="40" operator="containsText" text="Trivial">
      <formula>NOT(ISERROR(SEARCH("Trivial",P85)))</formula>
    </cfRule>
  </conditionalFormatting>
  <conditionalFormatting sqref="P93:P95">
    <cfRule type="containsText" dxfId="15" priority="9" operator="containsText" text="Intolerable">
      <formula>NOT(ISERROR(SEARCH("Intolerable",P93)))</formula>
    </cfRule>
    <cfRule type="containsText" dxfId="14" priority="10" operator="containsText" text="Importante">
      <formula>NOT(ISERROR(SEARCH("Importante",P93)))</formula>
    </cfRule>
    <cfRule type="containsText" dxfId="13" priority="11" operator="containsText" text="Moderado">
      <formula>NOT(ISERROR(SEARCH("Moderado",P93)))</formula>
    </cfRule>
    <cfRule type="containsText" dxfId="12" priority="12" operator="containsText" text="Tolerable">
      <formula>NOT(ISERROR(SEARCH("Tolerable",P93)))</formula>
    </cfRule>
    <cfRule type="containsText" dxfId="11" priority="13" operator="containsText" text="Trivial">
      <formula>NOT(ISERROR(SEARCH("Trivial",P93)))</formula>
    </cfRule>
    <cfRule type="containsText" dxfId="10" priority="14" operator="containsText" text="Moderado">
      <formula>NOT(ISERROR(SEARCH("Moderado",P93)))</formula>
    </cfRule>
    <cfRule type="containsText" dxfId="9" priority="15" operator="containsText" text="Tolerable">
      <formula>NOT(ISERROR(SEARCH("Tolerable",P93)))</formula>
    </cfRule>
    <cfRule type="containsText" dxfId="8" priority="16" operator="containsText" text="Trivial">
      <formula>NOT(ISERROR(SEARCH("Trivial",P93)))</formula>
    </cfRule>
  </conditionalFormatting>
  <conditionalFormatting sqref="P17">
    <cfRule type="containsText" dxfId="7" priority="1" operator="containsText" text="Intolerable">
      <formula>NOT(ISERROR(SEARCH("Intolerable",P17)))</formula>
    </cfRule>
    <cfRule type="containsText" dxfId="6" priority="2" operator="containsText" text="Importante">
      <formula>NOT(ISERROR(SEARCH("Importante",P17)))</formula>
    </cfRule>
    <cfRule type="containsText" dxfId="5" priority="3" operator="containsText" text="Moderado">
      <formula>NOT(ISERROR(SEARCH("Moderado",P17)))</formula>
    </cfRule>
    <cfRule type="containsText" dxfId="4" priority="4" operator="containsText" text="Tolerable">
      <formula>NOT(ISERROR(SEARCH("Tolerable",P17)))</formula>
    </cfRule>
    <cfRule type="containsText" dxfId="3" priority="5" operator="containsText" text="Trivial">
      <formula>NOT(ISERROR(SEARCH("Trivial",P17)))</formula>
    </cfRule>
    <cfRule type="containsText" dxfId="2" priority="6" operator="containsText" text="Moderado">
      <formula>NOT(ISERROR(SEARCH("Moderado",P17)))</formula>
    </cfRule>
    <cfRule type="containsText" dxfId="1" priority="7" operator="containsText" text="Tolerable">
      <formula>NOT(ISERROR(SEARCH("Tolerable",P17)))</formula>
    </cfRule>
    <cfRule type="containsText" dxfId="0" priority="8" operator="containsText" text="Trivial">
      <formula>NOT(ISERROR(SEARCH("Trivial",P17)))</formula>
    </cfRule>
  </conditionalFormatting>
  <printOptions horizontalCentered="1" verticalCentered="1"/>
  <pageMargins left="0.23622047244094491" right="0.23622047244094491" top="0.19685039370078741" bottom="0.15748031496062992" header="0.31496062992125984" footer="0.19685039370078741"/>
  <pageSetup paperSize="8" scale="40" orientation="landscape" r:id="rId1"/>
  <rowBreaks count="1" manualBreakCount="1">
    <brk id="45" max="2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Investigador</vt:lpstr>
      <vt:lpstr>Investigador!Área_de_impresión</vt:lpstr>
      <vt:lpstr>Investigador!Títulos_a_imprimir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TATIANA</dc:creator>
  <cp:lastModifiedBy>marina vasquez  samaniego</cp:lastModifiedBy>
  <dcterms:created xsi:type="dcterms:W3CDTF">2018-12-19T01:12:25Z</dcterms:created>
  <dcterms:modified xsi:type="dcterms:W3CDTF">2020-09-10T20:57:21Z</dcterms:modified>
</cp:coreProperties>
</file>